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firstSheet="4" activeTab="6"/>
  </bookViews>
  <sheets>
    <sheet name="BASKET 5X5 LYC J1" sheetId="11" r:id="rId1"/>
    <sheet name="RUGBY LYC FILLES " sheetId="5" r:id="rId2"/>
    <sheet name="VOLLEY LYC ZONE EST CG J1" sheetId="8" r:id="rId3"/>
    <sheet name="VOLLEY LYC ZONE OUEST CG JG J2" sheetId="16" r:id="rId4"/>
    <sheet name="HAND LYC FILLES J1" sheetId="19" r:id="rId5"/>
    <sheet name="FOOT LYC CG J2" sheetId="20" r:id="rId6"/>
    <sheet name="ESCALADE COL J1" sheetId="22" r:id="rId7"/>
    <sheet name="RUGBY COL " sheetId="23" r:id="rId8"/>
  </sheets>
  <externalReferences>
    <externalReference r:id="rId9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6">#REF!</definedName>
    <definedName name="ETAB" localSheetId="5">#REF!</definedName>
    <definedName name="ETAB" localSheetId="4">#REF!</definedName>
    <definedName name="ETAB" localSheetId="7">#REF!</definedName>
    <definedName name="ETAB" localSheetId="1">#REF!</definedName>
    <definedName name="ETAB" localSheetId="2">#REF!</definedName>
    <definedName name="ETAB" localSheetId="3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24" i="22" l="1"/>
  <c r="C25" i="22"/>
  <c r="C26" i="22"/>
  <c r="C27" i="22"/>
  <c r="C28" i="22"/>
  <c r="C29" i="22"/>
  <c r="C30" i="22"/>
  <c r="C24" i="19" l="1"/>
  <c r="C23" i="19"/>
  <c r="C22" i="19"/>
  <c r="C21" i="19"/>
  <c r="C14" i="8"/>
  <c r="C20" i="20"/>
  <c r="C19" i="20"/>
  <c r="C23" i="11"/>
  <c r="C22" i="11"/>
  <c r="C18" i="11"/>
  <c r="C17" i="11"/>
  <c r="C16" i="11"/>
  <c r="C15" i="11"/>
  <c r="C40" i="23"/>
  <c r="C32" i="23"/>
  <c r="C28" i="23"/>
  <c r="C22" i="23"/>
  <c r="C12" i="23"/>
  <c r="C13" i="23"/>
  <c r="C47" i="23"/>
  <c r="C46" i="23"/>
  <c r="C45" i="23"/>
  <c r="C44" i="23"/>
  <c r="C39" i="23"/>
  <c r="C38" i="23"/>
  <c r="C37" i="23"/>
  <c r="C36" i="23"/>
  <c r="C31" i="23"/>
  <c r="C30" i="23"/>
  <c r="C29" i="23"/>
  <c r="C27" i="23"/>
  <c r="C26" i="23"/>
  <c r="C21" i="23"/>
  <c r="C20" i="23"/>
  <c r="C19" i="23"/>
  <c r="C18" i="23"/>
  <c r="C17" i="23"/>
  <c r="C11" i="23"/>
  <c r="C10" i="23"/>
  <c r="C9" i="23"/>
  <c r="C13" i="22" l="1"/>
  <c r="C14" i="22"/>
  <c r="C15" i="22"/>
  <c r="C16" i="22"/>
  <c r="C23" i="22"/>
  <c r="C22" i="22"/>
  <c r="C21" i="22"/>
  <c r="C12" i="22"/>
  <c r="C11" i="22"/>
  <c r="C10" i="22"/>
  <c r="C9" i="22"/>
  <c r="C11" i="11"/>
  <c r="C10" i="11"/>
  <c r="C9" i="11"/>
  <c r="C12" i="19" l="1"/>
  <c r="C11" i="19"/>
  <c r="C10" i="19"/>
  <c r="C9" i="19"/>
  <c r="C11" i="20" l="1"/>
  <c r="C10" i="20"/>
  <c r="C9" i="20"/>
  <c r="C24" i="16"/>
  <c r="C23" i="16"/>
  <c r="C22" i="16"/>
  <c r="C18" i="16"/>
  <c r="C17" i="16"/>
  <c r="C16" i="16"/>
  <c r="C12" i="16"/>
  <c r="C11" i="16"/>
  <c r="C10" i="16"/>
  <c r="C13" i="8"/>
  <c r="C12" i="8"/>
  <c r="C11" i="8"/>
  <c r="C10" i="8"/>
  <c r="C10" i="5" l="1"/>
  <c r="C9" i="5"/>
</calcChain>
</file>

<file path=xl/sharedStrings.xml><?xml version="1.0" encoding="utf-8"?>
<sst xmlns="http://schemas.openxmlformats.org/spreadsheetml/2006/main" count="245" uniqueCount="96">
  <si>
    <t>RESULTAT</t>
  </si>
  <si>
    <t>PLACE</t>
  </si>
  <si>
    <t>CODE</t>
  </si>
  <si>
    <t>ETABLISSEMENT</t>
  </si>
  <si>
    <t>EQ</t>
  </si>
  <si>
    <t>Journée 2</t>
  </si>
  <si>
    <t>RUGBY LYC FILLES</t>
  </si>
  <si>
    <t>Journée 1</t>
  </si>
  <si>
    <t>POULE 1</t>
  </si>
  <si>
    <t>N° EQ</t>
  </si>
  <si>
    <t>PERF</t>
  </si>
  <si>
    <t>Q/R</t>
  </si>
  <si>
    <t>Zone Est</t>
  </si>
  <si>
    <t>Zone Ouest</t>
  </si>
  <si>
    <t>VOLLEY LYC CG/JG</t>
  </si>
  <si>
    <t>HAND LYC FILLES</t>
  </si>
  <si>
    <t>mercredi 21 Novembre 2018</t>
  </si>
  <si>
    <t>MACON (Cassin)</t>
  </si>
  <si>
    <t>mercredi 21 novembre 2018</t>
  </si>
  <si>
    <t>VOLLEY LYC CADETS</t>
  </si>
  <si>
    <t>CG</t>
  </si>
  <si>
    <t>ESCALADE COL</t>
  </si>
  <si>
    <t>PROMOTION</t>
  </si>
  <si>
    <t>BASKET 5X5 LYC  CG-JG-FILLES</t>
  </si>
  <si>
    <t>CHALON (mathias)</t>
  </si>
  <si>
    <t>DIGOIN</t>
  </si>
  <si>
    <t>CHALON &amp; FONTAINES</t>
  </si>
  <si>
    <t>FOOT LYC CG + FINALE JG</t>
  </si>
  <si>
    <t>AUTUN (St Roch)</t>
  </si>
  <si>
    <t>LE CREUSOT (J. Macé)</t>
  </si>
  <si>
    <t>RUGBY COL</t>
  </si>
  <si>
    <t>Place</t>
  </si>
  <si>
    <t>Etablissements</t>
  </si>
  <si>
    <t>MINIMES FILLES</t>
  </si>
  <si>
    <t>MINIMES GARCONS HAUTE</t>
  </si>
  <si>
    <t>MINIMES GARCONS BASSE</t>
  </si>
  <si>
    <t>Journée 3</t>
  </si>
  <si>
    <t>MONTCEAU</t>
  </si>
  <si>
    <t>BENJ/ BENJAMINES POULE HAUTE</t>
  </si>
  <si>
    <t>BENJ / BENJAMINES POULE BASSE</t>
  </si>
  <si>
    <t>4V</t>
  </si>
  <si>
    <t xml:space="preserve">Code </t>
  </si>
  <si>
    <t>2V 1N 1D</t>
  </si>
  <si>
    <t>1V 2N 1D</t>
  </si>
  <si>
    <t>1V 1N 2D</t>
  </si>
  <si>
    <t>4D</t>
  </si>
  <si>
    <t>3V 1D</t>
  </si>
  <si>
    <t>2V 2D</t>
  </si>
  <si>
    <t>ENTENTE 1N 3D</t>
  </si>
  <si>
    <t>ENTENTE 2V 1N 1D</t>
  </si>
  <si>
    <t>ENTENTE 4D</t>
  </si>
  <si>
    <t>3V</t>
  </si>
  <si>
    <t>1V 1N 1D</t>
  </si>
  <si>
    <t>ENTENTE 1V 2D</t>
  </si>
  <si>
    <t>1N 2D</t>
  </si>
  <si>
    <t>2V 1D</t>
  </si>
  <si>
    <t>1V 2D</t>
  </si>
  <si>
    <t>3D</t>
  </si>
  <si>
    <t>FILLES</t>
  </si>
  <si>
    <t>CADETS</t>
  </si>
  <si>
    <t>Forfait</t>
  </si>
  <si>
    <t>JUNIORS</t>
  </si>
  <si>
    <t>J. d'Arc PARAY contre FONTAINES 2= 8 à 2</t>
  </si>
  <si>
    <t>FONTAINES 2 contre L. Blum LE CREUSOT = 1 à 12</t>
  </si>
  <si>
    <t>L. Blum LE CREUSOT contre J. d'Arc PARAY = 4 à 12</t>
  </si>
  <si>
    <t>6 PTS</t>
  </si>
  <si>
    <t>4 PTS</t>
  </si>
  <si>
    <t>2 PTS</t>
  </si>
  <si>
    <t>0 PT</t>
  </si>
  <si>
    <t>L.Militaire AUTUN contre L.A FONTAINES = 1 à 0</t>
  </si>
  <si>
    <t>L.A FONTAINES contre Les Perières TOURNUS = 0 à 0</t>
  </si>
  <si>
    <t>L. Militaire AUTUN contre Les Perrières TOURNUS = 6 à 0</t>
  </si>
  <si>
    <t>3PTS</t>
  </si>
  <si>
    <t>1PT</t>
  </si>
  <si>
    <t>L. Militaire AUTUN contre L.A FONTAINES = 2 à 1</t>
  </si>
  <si>
    <t>TOURNUS</t>
  </si>
  <si>
    <t>Q F</t>
  </si>
  <si>
    <t>5 PTS</t>
  </si>
  <si>
    <t xml:space="preserve"> </t>
  </si>
  <si>
    <t>GA +4</t>
  </si>
  <si>
    <t>GA +1</t>
  </si>
  <si>
    <t xml:space="preserve">Poule B </t>
  </si>
  <si>
    <t>Poule A</t>
  </si>
  <si>
    <t>POULE BASSE</t>
  </si>
  <si>
    <t>CADETS POULE HAUTE</t>
  </si>
  <si>
    <t>H. Parriat MONTCEAU contre L.A FONTAINES = 9 à 5</t>
  </si>
  <si>
    <t>E. Gauthey CHALON contre J. Wittmer CHAROLLES = 8 à 7</t>
  </si>
  <si>
    <t>J. Wittmer CHAROLLES contre L.A FONTAINES = 9 à 3</t>
  </si>
  <si>
    <t>E. Gauthey CHALON contre H. Parriat MONTCEAU = 5 à 5</t>
  </si>
  <si>
    <t>12PTS</t>
  </si>
  <si>
    <t>11 PTS</t>
  </si>
  <si>
    <t>10 PTS</t>
  </si>
  <si>
    <t>9 PTS</t>
  </si>
  <si>
    <t>8 PTS</t>
  </si>
  <si>
    <t>7 PTS</t>
  </si>
  <si>
    <t>12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</si>
</sst>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Protection="1"/>
    <xf numFmtId="0" fontId="8" fillId="0" borderId="0" xfId="0" applyFont="1"/>
    <xf numFmtId="0" fontId="5" fillId="0" borderId="0" xfId="0" applyFont="1" applyBorder="1" applyProtection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0" fillId="0" borderId="1" xfId="0" applyFont="1" applyBorder="1" applyProtection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Protection="1"/>
    <xf numFmtId="0" fontId="11" fillId="0" borderId="1" xfId="0" applyFont="1" applyBorder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27" sqref="C27"/>
    </sheetView>
  </sheetViews>
  <sheetFormatPr baseColWidth="10" defaultRowHeight="15" x14ac:dyDescent="0.25"/>
  <cols>
    <col min="1" max="2" width="6.28515625" style="18" customWidth="1"/>
    <col min="3" max="3" width="68.42578125" style="18" customWidth="1"/>
    <col min="4" max="4" width="5.85546875" style="18" customWidth="1"/>
    <col min="5" max="5" width="5.42578125" style="18" customWidth="1"/>
    <col min="6" max="6" width="4" style="18" customWidth="1"/>
    <col min="7" max="7" width="21.7109375" style="18" customWidth="1"/>
    <col min="8" max="16384" width="11.42578125" style="18"/>
  </cols>
  <sheetData>
    <row r="1" spans="1:6" ht="21" x14ac:dyDescent="0.35">
      <c r="A1" s="72" t="s">
        <v>0</v>
      </c>
      <c r="B1" s="72"/>
      <c r="C1" s="72"/>
      <c r="D1" s="21"/>
      <c r="E1" s="21"/>
    </row>
    <row r="2" spans="1:6" ht="21" x14ac:dyDescent="0.35">
      <c r="A2" s="72" t="s">
        <v>23</v>
      </c>
      <c r="B2" s="72"/>
      <c r="C2" s="72"/>
      <c r="D2" s="21"/>
      <c r="E2" s="21"/>
    </row>
    <row r="3" spans="1:6" x14ac:dyDescent="0.25">
      <c r="A3" s="73" t="s">
        <v>7</v>
      </c>
      <c r="B3" s="73"/>
      <c r="C3" s="73"/>
      <c r="D3" s="22"/>
      <c r="E3" s="22"/>
    </row>
    <row r="4" spans="1:6" ht="15.75" x14ac:dyDescent="0.25">
      <c r="A4" s="74" t="s">
        <v>16</v>
      </c>
      <c r="B4" s="74"/>
      <c r="C4" s="74"/>
      <c r="D4" s="20"/>
      <c r="E4" s="20"/>
    </row>
    <row r="5" spans="1:6" ht="15.75" x14ac:dyDescent="0.25">
      <c r="A5" s="74" t="s">
        <v>17</v>
      </c>
      <c r="B5" s="74"/>
      <c r="C5" s="74"/>
      <c r="D5" s="20"/>
      <c r="E5" s="30"/>
    </row>
    <row r="7" spans="1:6" ht="15.75" x14ac:dyDescent="0.25">
      <c r="A7" s="11"/>
      <c r="C7" s="17" t="s">
        <v>58</v>
      </c>
      <c r="D7" s="48"/>
    </row>
    <row r="8" spans="1:6" x14ac:dyDescent="0.25">
      <c r="A8" s="8" t="s">
        <v>1</v>
      </c>
      <c r="B8" s="8" t="s">
        <v>2</v>
      </c>
      <c r="C8" s="8" t="s">
        <v>3</v>
      </c>
      <c r="D8" s="43" t="s">
        <v>9</v>
      </c>
      <c r="E8" s="31" t="s">
        <v>10</v>
      </c>
      <c r="F8" s="31" t="s">
        <v>11</v>
      </c>
    </row>
    <row r="9" spans="1:6" x14ac:dyDescent="0.25">
      <c r="A9" s="29">
        <v>1</v>
      </c>
      <c r="B9" s="63">
        <v>228</v>
      </c>
      <c r="C9" s="34" t="str">
        <f t="shared" ref="C9:C11" si="0">IF(ISBLANK(B9)," ",VLOOKUP(B9,LYC,2,FALSE)&amp;" "&amp;VLOOKUP(B9,LYC,3,FALSE)&amp;",  "&amp;VLOOKUP(B9,LYC,7,FALSE))</f>
        <v>LYC POLYVALENT EMILAND GAUTHEY,  CHALON SUR SAONE</v>
      </c>
      <c r="D9" s="27">
        <v>1</v>
      </c>
      <c r="E9" s="25"/>
      <c r="F9" s="25"/>
    </row>
    <row r="10" spans="1:6" x14ac:dyDescent="0.25">
      <c r="A10" s="14">
        <v>2</v>
      </c>
      <c r="B10" s="66">
        <v>296</v>
      </c>
      <c r="C10" s="24" t="str">
        <f t="shared" si="0"/>
        <v>LYC HENRI VINCENOT,  LOUHANS</v>
      </c>
      <c r="D10" s="27">
        <v>1</v>
      </c>
      <c r="E10" s="25"/>
      <c r="F10" s="25"/>
    </row>
    <row r="11" spans="1:6" x14ac:dyDescent="0.25">
      <c r="A11" s="14">
        <v>3</v>
      </c>
      <c r="B11" s="66">
        <v>298</v>
      </c>
      <c r="C11" s="24" t="str">
        <f t="shared" si="0"/>
        <v>LYC RENE CASSIN,  MACON</v>
      </c>
      <c r="D11" s="27">
        <v>1</v>
      </c>
      <c r="E11" s="25"/>
      <c r="F11" s="25"/>
    </row>
    <row r="13" spans="1:6" ht="15.75" x14ac:dyDescent="0.25">
      <c r="A13" s="11"/>
      <c r="C13" s="17" t="s">
        <v>59</v>
      </c>
      <c r="D13" s="52"/>
    </row>
    <row r="14" spans="1:6" x14ac:dyDescent="0.25">
      <c r="A14" s="8" t="s">
        <v>1</v>
      </c>
      <c r="B14" s="8" t="s">
        <v>2</v>
      </c>
      <c r="C14" s="8" t="s">
        <v>3</v>
      </c>
      <c r="D14" s="43" t="s">
        <v>9</v>
      </c>
      <c r="E14" s="31" t="s">
        <v>10</v>
      </c>
      <c r="F14" s="31" t="s">
        <v>11</v>
      </c>
    </row>
    <row r="15" spans="1:6" x14ac:dyDescent="0.25">
      <c r="A15" s="29">
        <v>1</v>
      </c>
      <c r="B15" s="63">
        <v>298</v>
      </c>
      <c r="C15" s="34" t="str">
        <f t="shared" ref="C15:C17" si="1">IF(ISBLANK(B15)," ",VLOOKUP(B15,LYC,2,FALSE)&amp;" "&amp;VLOOKUP(B15,LYC,3,FALSE)&amp;",  "&amp;VLOOKUP(B15,LYC,7,FALSE))</f>
        <v>LYC RENE CASSIN,  MACON</v>
      </c>
      <c r="D15" s="27">
        <v>1</v>
      </c>
      <c r="E15" s="25"/>
      <c r="F15" s="25"/>
    </row>
    <row r="16" spans="1:6" x14ac:dyDescent="0.25">
      <c r="A16" s="14">
        <v>2</v>
      </c>
      <c r="B16" s="66">
        <v>228</v>
      </c>
      <c r="C16" s="24" t="str">
        <f t="shared" si="1"/>
        <v>LYC POLYVALENT EMILAND GAUTHEY,  CHALON SUR SAONE</v>
      </c>
      <c r="D16" s="27">
        <v>1</v>
      </c>
      <c r="E16" s="25"/>
      <c r="F16" s="25"/>
    </row>
    <row r="17" spans="1:6" x14ac:dyDescent="0.25">
      <c r="A17" s="14">
        <v>3</v>
      </c>
      <c r="B17" s="66">
        <v>263</v>
      </c>
      <c r="C17" s="24" t="str">
        <f t="shared" si="1"/>
        <v>LA LUCIE AUBRAC,  DAVAYE</v>
      </c>
      <c r="D17" s="27">
        <v>1</v>
      </c>
      <c r="E17" s="25"/>
      <c r="F17" s="25"/>
    </row>
    <row r="18" spans="1:6" x14ac:dyDescent="0.25">
      <c r="A18" s="64" t="s">
        <v>60</v>
      </c>
      <c r="B18" s="66">
        <v>324</v>
      </c>
      <c r="C18" s="24" t="str">
        <f t="shared" ref="C18" si="2">IF(ISBLANK(B18)," ",VLOOKUP(B18,LYC,2,FALSE)&amp;" "&amp;VLOOKUP(B18,LYC,3,FALSE)&amp;",  "&amp;VLOOKUP(B18,LYC,7,FALSE))</f>
        <v>LYC JEANNE D'ARC,  PARAY LE MONIAL</v>
      </c>
      <c r="D18" s="27">
        <v>1</v>
      </c>
      <c r="E18" s="25"/>
      <c r="F18" s="25"/>
    </row>
    <row r="20" spans="1:6" ht="15.75" x14ac:dyDescent="0.25">
      <c r="A20" s="11"/>
      <c r="C20" s="17" t="s">
        <v>61</v>
      </c>
      <c r="D20" s="52"/>
    </row>
    <row r="21" spans="1:6" x14ac:dyDescent="0.25">
      <c r="A21" s="8" t="s">
        <v>1</v>
      </c>
      <c r="B21" s="8" t="s">
        <v>2</v>
      </c>
      <c r="C21" s="8" t="s">
        <v>3</v>
      </c>
      <c r="D21" s="43" t="s">
        <v>9</v>
      </c>
      <c r="E21" s="31" t="s">
        <v>10</v>
      </c>
      <c r="F21" s="31" t="s">
        <v>11</v>
      </c>
    </row>
    <row r="22" spans="1:6" x14ac:dyDescent="0.25">
      <c r="A22" s="29">
        <v>1</v>
      </c>
      <c r="B22" s="63">
        <v>228</v>
      </c>
      <c r="C22" s="34" t="str">
        <f t="shared" ref="C22:C23" si="3">IF(ISBLANK(B22)," ",VLOOKUP(B22,LYC,2,FALSE)&amp;" "&amp;VLOOKUP(B22,LYC,3,FALSE)&amp;",  "&amp;VLOOKUP(B22,LYC,7,FALSE))</f>
        <v>LYC POLYVALENT EMILAND GAUTHEY,  CHALON SUR SAONE</v>
      </c>
      <c r="D22" s="27">
        <v>1</v>
      </c>
      <c r="E22" s="25"/>
      <c r="F22" s="25"/>
    </row>
    <row r="23" spans="1:6" x14ac:dyDescent="0.25">
      <c r="A23" s="14">
        <v>2</v>
      </c>
      <c r="B23" s="65">
        <v>298</v>
      </c>
      <c r="C23" s="24" t="str">
        <f t="shared" si="3"/>
        <v>LYC RENE CASSIN,  MACON</v>
      </c>
      <c r="D23" s="27">
        <v>1</v>
      </c>
      <c r="E23" s="25"/>
      <c r="F23" s="2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6" sqref="H6"/>
    </sheetView>
  </sheetViews>
  <sheetFormatPr baseColWidth="10" defaultColWidth="9.140625" defaultRowHeight="15" x14ac:dyDescent="0.25"/>
  <cols>
    <col min="1" max="1" width="5.7109375" style="7" customWidth="1"/>
    <col min="2" max="2" width="5.5703125" style="7" customWidth="1"/>
    <col min="3" max="3" width="48.28515625" style="7" customWidth="1"/>
    <col min="4" max="4" width="3.42578125" style="7" customWidth="1"/>
    <col min="5" max="5" width="5" style="7" customWidth="1"/>
    <col min="6" max="6" width="4.28515625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6</v>
      </c>
    </row>
    <row r="3" spans="1:6" x14ac:dyDescent="0.25">
      <c r="A3" s="4"/>
      <c r="B3" s="4"/>
      <c r="C3" s="4" t="s">
        <v>5</v>
      </c>
    </row>
    <row r="4" spans="1:6" ht="15.75" x14ac:dyDescent="0.25">
      <c r="A4" s="5"/>
      <c r="B4" s="5"/>
      <c r="C4" s="6" t="s">
        <v>18</v>
      </c>
    </row>
    <row r="5" spans="1:6" ht="15.75" x14ac:dyDescent="0.25">
      <c r="A5" s="5"/>
      <c r="B5" s="5"/>
      <c r="C5" s="5" t="s">
        <v>24</v>
      </c>
    </row>
    <row r="6" spans="1:6" ht="15.75" x14ac:dyDescent="0.25">
      <c r="A6" s="1"/>
      <c r="B6" s="1"/>
      <c r="C6" s="1"/>
    </row>
    <row r="7" spans="1:6" ht="15.75" x14ac:dyDescent="0.25">
      <c r="A7" s="11"/>
      <c r="C7" s="2"/>
    </row>
    <row r="8" spans="1:6" x14ac:dyDescent="0.25">
      <c r="A8" s="8" t="s">
        <v>1</v>
      </c>
      <c r="B8" s="8" t="s">
        <v>2</v>
      </c>
      <c r="C8" s="8" t="s">
        <v>3</v>
      </c>
      <c r="D8" s="16" t="s">
        <v>4</v>
      </c>
      <c r="E8" s="16" t="s">
        <v>10</v>
      </c>
      <c r="F8" s="16" t="s">
        <v>11</v>
      </c>
    </row>
    <row r="9" spans="1:6" x14ac:dyDescent="0.25">
      <c r="A9" s="14">
        <v>1</v>
      </c>
      <c r="B9" s="15">
        <v>220</v>
      </c>
      <c r="C9" s="10" t="str">
        <f t="shared" ref="C9:C10" si="0">IF(ISBLANK(B9)," ",VLOOKUP(B9,LYC,2,FALSE)&amp;" "&amp;VLOOKUP(B9,LYC,3,FALSE)&amp;",  "&amp;VLOOKUP(B9,LYC,7,FALSE))</f>
        <v>LYC MATHIAS,  CHALON SUR SAONE</v>
      </c>
      <c r="D9" s="13"/>
      <c r="E9" s="32"/>
      <c r="F9" s="25"/>
    </row>
    <row r="10" spans="1:6" x14ac:dyDescent="0.25">
      <c r="A10" s="14">
        <v>2</v>
      </c>
      <c r="B10" s="15">
        <v>202</v>
      </c>
      <c r="C10" s="10" t="str">
        <f t="shared" si="0"/>
        <v>LYC MILITAIRE,  AUTUN CEDEX</v>
      </c>
      <c r="D10" s="13"/>
      <c r="E10" s="32"/>
      <c r="F10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5" workbookViewId="0">
      <selection activeCell="E23" sqref="E23"/>
    </sheetView>
  </sheetViews>
  <sheetFormatPr baseColWidth="10" defaultRowHeight="15" x14ac:dyDescent="0.25"/>
  <cols>
    <col min="1" max="1" width="5.85546875" style="18" customWidth="1"/>
    <col min="2" max="2" width="6.28515625" style="18" customWidth="1"/>
    <col min="3" max="3" width="49.7109375" style="18" customWidth="1"/>
    <col min="4" max="4" width="3.140625" style="45" customWidth="1"/>
    <col min="5" max="5" width="5" style="18" customWidth="1"/>
    <col min="6" max="6" width="4.7109375" style="18" customWidth="1"/>
    <col min="7" max="16384" width="11.42578125" style="18"/>
  </cols>
  <sheetData>
    <row r="1" spans="1:6" ht="21" x14ac:dyDescent="0.35">
      <c r="A1" s="37"/>
      <c r="B1" s="37"/>
      <c r="C1" s="37" t="s">
        <v>0</v>
      </c>
      <c r="D1" s="39"/>
      <c r="E1" s="21"/>
    </row>
    <row r="2" spans="1:6" ht="21" x14ac:dyDescent="0.35">
      <c r="A2" s="37"/>
      <c r="B2" s="37"/>
      <c r="C2" s="37" t="s">
        <v>19</v>
      </c>
      <c r="D2" s="39"/>
      <c r="E2" s="21"/>
    </row>
    <row r="3" spans="1:6" ht="21" x14ac:dyDescent="0.25">
      <c r="A3" s="36"/>
      <c r="B3" s="75" t="s">
        <v>12</v>
      </c>
      <c r="C3" s="75"/>
      <c r="D3" s="40"/>
      <c r="E3" s="22"/>
    </row>
    <row r="4" spans="1:6" ht="15.75" x14ac:dyDescent="0.25">
      <c r="A4" s="19"/>
      <c r="B4" s="19"/>
      <c r="C4" s="38" t="s">
        <v>7</v>
      </c>
      <c r="D4" s="41"/>
      <c r="E4" s="20"/>
    </row>
    <row r="5" spans="1:6" ht="15.75" x14ac:dyDescent="0.25">
      <c r="A5" s="19"/>
      <c r="B5" s="19"/>
      <c r="C5" s="38" t="s">
        <v>16</v>
      </c>
      <c r="D5" s="41"/>
      <c r="E5" s="20"/>
    </row>
    <row r="6" spans="1:6" ht="15.75" x14ac:dyDescent="0.25">
      <c r="A6" s="19"/>
      <c r="B6" s="19"/>
      <c r="C6" s="19" t="s">
        <v>75</v>
      </c>
      <c r="D6" s="41"/>
      <c r="E6" s="20"/>
    </row>
    <row r="8" spans="1:6" x14ac:dyDescent="0.25">
      <c r="A8" s="26"/>
      <c r="B8" s="26"/>
      <c r="C8" s="47" t="s">
        <v>8</v>
      </c>
    </row>
    <row r="9" spans="1:6" x14ac:dyDescent="0.25">
      <c r="A9" s="8" t="s">
        <v>1</v>
      </c>
      <c r="B9" s="8" t="s">
        <v>2</v>
      </c>
      <c r="C9" s="8" t="s">
        <v>3</v>
      </c>
      <c r="D9" s="43" t="s">
        <v>9</v>
      </c>
      <c r="E9" s="31" t="s">
        <v>10</v>
      </c>
      <c r="F9" s="31" t="s">
        <v>11</v>
      </c>
    </row>
    <row r="10" spans="1:6" x14ac:dyDescent="0.25">
      <c r="A10" s="29">
        <v>1</v>
      </c>
      <c r="B10" s="33">
        <v>350</v>
      </c>
      <c r="C10" s="34" t="str">
        <f t="shared" ref="C10:C13" si="0">IF(ISBLANK(B10)," ",VLOOKUP(B10,LYC,2,FALSE)&amp;" "&amp;VLOOKUP(B10,LYC,3,FALSE)&amp;",  "&amp;VLOOKUP(B10,LYC,7,FALSE))</f>
        <v>LYC GABRIEL VOISIN,  TOURNUS</v>
      </c>
      <c r="D10" s="27">
        <v>1</v>
      </c>
      <c r="E10" s="25"/>
      <c r="F10" s="25"/>
    </row>
    <row r="11" spans="1:6" x14ac:dyDescent="0.25">
      <c r="A11" s="14">
        <v>2</v>
      </c>
      <c r="B11" s="28">
        <v>299</v>
      </c>
      <c r="C11" s="24" t="str">
        <f t="shared" si="0"/>
        <v>LYC PRIVE OZANAM,  MACON</v>
      </c>
      <c r="D11" s="27">
        <v>2</v>
      </c>
      <c r="E11" s="25"/>
      <c r="F11" s="25"/>
    </row>
    <row r="12" spans="1:6" x14ac:dyDescent="0.25">
      <c r="A12" s="14">
        <v>3</v>
      </c>
      <c r="B12" s="28">
        <v>299</v>
      </c>
      <c r="C12" s="24" t="str">
        <f t="shared" si="0"/>
        <v>LYC PRIVE OZANAM,  MACON</v>
      </c>
      <c r="D12" s="27">
        <v>1</v>
      </c>
      <c r="E12" s="25"/>
      <c r="F12" s="25"/>
    </row>
    <row r="13" spans="1:6" x14ac:dyDescent="0.25">
      <c r="A13" s="14">
        <v>4</v>
      </c>
      <c r="B13" s="9">
        <v>222</v>
      </c>
      <c r="C13" s="24" t="str">
        <f t="shared" si="0"/>
        <v>LYC PONTUS DE TYARD,  CHALON SUR SAONE</v>
      </c>
      <c r="D13" s="27">
        <v>2</v>
      </c>
      <c r="E13" s="25"/>
      <c r="F13" s="25"/>
    </row>
    <row r="14" spans="1:6" x14ac:dyDescent="0.25">
      <c r="A14" s="14">
        <v>5</v>
      </c>
      <c r="B14" s="9">
        <v>222</v>
      </c>
      <c r="C14" s="24" t="str">
        <f t="shared" ref="C14" si="1">IF(ISBLANK(B14)," ",VLOOKUP(B14,LYC,2,FALSE)&amp;" "&amp;VLOOKUP(B14,LYC,3,FALSE)&amp;",  "&amp;VLOOKUP(B14,LYC,7,FALSE))</f>
        <v>LYC PONTUS DE TYARD,  CHALON SUR SAONE</v>
      </c>
      <c r="D14" s="27">
        <v>1</v>
      </c>
      <c r="E14" s="25"/>
      <c r="F14" s="25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23" sqref="H23"/>
    </sheetView>
  </sheetViews>
  <sheetFormatPr baseColWidth="10" defaultRowHeight="15" x14ac:dyDescent="0.25"/>
  <cols>
    <col min="1" max="1" width="5.85546875" style="18" customWidth="1"/>
    <col min="2" max="2" width="5.5703125" style="18" customWidth="1"/>
    <col min="3" max="3" width="49.7109375" style="18" customWidth="1"/>
    <col min="4" max="4" width="3.140625" style="42" customWidth="1"/>
    <col min="5" max="5" width="5.140625" style="18" customWidth="1"/>
    <col min="6" max="6" width="4.140625" style="18" customWidth="1"/>
    <col min="7" max="16384" width="11.42578125" style="18"/>
  </cols>
  <sheetData>
    <row r="1" spans="1:6" ht="21" x14ac:dyDescent="0.35">
      <c r="A1" s="37"/>
      <c r="B1" s="37"/>
      <c r="C1" s="37" t="s">
        <v>0</v>
      </c>
      <c r="D1" s="39"/>
      <c r="E1" s="21"/>
    </row>
    <row r="2" spans="1:6" ht="21" x14ac:dyDescent="0.35">
      <c r="A2" s="37"/>
      <c r="B2" s="37"/>
      <c r="C2" s="37" t="s">
        <v>14</v>
      </c>
      <c r="D2" s="39"/>
      <c r="E2" s="21"/>
    </row>
    <row r="3" spans="1:6" ht="21" x14ac:dyDescent="0.35">
      <c r="A3" s="36"/>
      <c r="B3" s="72" t="s">
        <v>13</v>
      </c>
      <c r="C3" s="72"/>
      <c r="D3" s="40"/>
      <c r="E3" s="22"/>
    </row>
    <row r="4" spans="1:6" ht="15.75" x14ac:dyDescent="0.25">
      <c r="A4" s="35"/>
      <c r="B4" s="35"/>
      <c r="C4" s="38" t="s">
        <v>5</v>
      </c>
      <c r="D4" s="41"/>
      <c r="E4" s="20"/>
    </row>
    <row r="5" spans="1:6" ht="15.75" x14ac:dyDescent="0.25">
      <c r="A5" s="35"/>
      <c r="B5" s="35"/>
      <c r="C5" s="35" t="s">
        <v>16</v>
      </c>
      <c r="D5" s="41"/>
      <c r="E5" s="20"/>
    </row>
    <row r="6" spans="1:6" ht="15.75" x14ac:dyDescent="0.25">
      <c r="A6" s="35"/>
      <c r="B6" s="35"/>
      <c r="C6" s="35" t="s">
        <v>25</v>
      </c>
      <c r="D6" s="41"/>
      <c r="E6" s="20"/>
    </row>
    <row r="8" spans="1:6" x14ac:dyDescent="0.25">
      <c r="A8" s="26"/>
      <c r="B8" s="26"/>
      <c r="C8" s="47" t="s">
        <v>84</v>
      </c>
    </row>
    <row r="9" spans="1:6" x14ac:dyDescent="0.25">
      <c r="A9" s="8" t="s">
        <v>1</v>
      </c>
      <c r="B9" s="8" t="s">
        <v>2</v>
      </c>
      <c r="C9" s="8" t="s">
        <v>3</v>
      </c>
      <c r="D9" s="43" t="s">
        <v>9</v>
      </c>
      <c r="E9" s="31" t="s">
        <v>10</v>
      </c>
      <c r="F9" s="31" t="s">
        <v>11</v>
      </c>
    </row>
    <row r="10" spans="1:6" x14ac:dyDescent="0.25">
      <c r="A10" s="29">
        <v>1</v>
      </c>
      <c r="B10" s="33">
        <v>265</v>
      </c>
      <c r="C10" s="34" t="str">
        <f t="shared" ref="C10:C12" si="0">IF(ISBLANK(B10)," ",VLOOKUP(B10,LYC,2,FALSE)&amp;" "&amp;VLOOKUP(B10,LYC,3,FALSE)&amp;",  "&amp;VLOOKUP(B10,LYC,7,FALSE))</f>
        <v>LYC CAMILLE CLAUDEL,  DIGOIN</v>
      </c>
      <c r="D10" s="27">
        <v>1</v>
      </c>
      <c r="E10" s="25"/>
      <c r="F10" s="25"/>
    </row>
    <row r="11" spans="1:6" x14ac:dyDescent="0.25">
      <c r="A11" s="14">
        <v>2</v>
      </c>
      <c r="B11" s="28">
        <v>253</v>
      </c>
      <c r="C11" s="24" t="str">
        <f t="shared" si="0"/>
        <v>LYC LA PRAT'S,  CLUNY</v>
      </c>
      <c r="D11" s="27"/>
      <c r="E11" s="25"/>
      <c r="F11" s="25"/>
    </row>
    <row r="12" spans="1:6" x14ac:dyDescent="0.25">
      <c r="A12" s="14">
        <v>3</v>
      </c>
      <c r="B12" s="28">
        <v>265</v>
      </c>
      <c r="C12" s="24" t="str">
        <f t="shared" si="0"/>
        <v>LYC CAMILLE CLAUDEL,  DIGOIN</v>
      </c>
      <c r="D12" s="27">
        <v>2</v>
      </c>
      <c r="E12" s="25"/>
      <c r="F12" s="25"/>
    </row>
    <row r="14" spans="1:6" x14ac:dyDescent="0.25">
      <c r="C14" s="71" t="s">
        <v>83</v>
      </c>
    </row>
    <row r="15" spans="1:6" x14ac:dyDescent="0.25">
      <c r="A15" s="8" t="s">
        <v>1</v>
      </c>
      <c r="B15" s="8" t="s">
        <v>2</v>
      </c>
      <c r="C15" s="8" t="s">
        <v>3</v>
      </c>
      <c r="D15" s="43" t="s">
        <v>9</v>
      </c>
      <c r="E15" s="31" t="s">
        <v>10</v>
      </c>
      <c r="F15" s="31" t="s">
        <v>11</v>
      </c>
    </row>
    <row r="16" spans="1:6" x14ac:dyDescent="0.25">
      <c r="A16" s="29">
        <v>1</v>
      </c>
      <c r="B16" s="33">
        <v>242</v>
      </c>
      <c r="C16" s="34" t="str">
        <f t="shared" ref="C16:C18" si="1">IF(ISBLANK(B16)," ",VLOOKUP(B16,LYC,2,FALSE)&amp;" "&amp;VLOOKUP(B16,LYC,3,FALSE)&amp;",  "&amp;VLOOKUP(B16,LYC,7,FALSE))</f>
        <v>LYC JULIEN WITTMER,  CHAROLLES</v>
      </c>
      <c r="D16" s="27">
        <v>1</v>
      </c>
      <c r="E16" s="25"/>
      <c r="F16" s="25"/>
    </row>
    <row r="17" spans="1:6" x14ac:dyDescent="0.25">
      <c r="A17" s="14">
        <v>2</v>
      </c>
      <c r="B17" s="28">
        <v>242</v>
      </c>
      <c r="C17" s="24" t="str">
        <f t="shared" si="1"/>
        <v>LYC JULIEN WITTMER,  CHAROLLES</v>
      </c>
      <c r="D17" s="27">
        <v>2</v>
      </c>
      <c r="E17" s="25"/>
      <c r="F17" s="25"/>
    </row>
    <row r="18" spans="1:6" x14ac:dyDescent="0.25">
      <c r="A18" s="14">
        <v>3</v>
      </c>
      <c r="B18" s="28">
        <v>314</v>
      </c>
      <c r="C18" s="24" t="str">
        <f t="shared" si="1"/>
        <v>LYC HENRI PARRIAT,  MONTCEAU LES MINES</v>
      </c>
      <c r="D18" s="27">
        <v>1</v>
      </c>
      <c r="E18" s="25"/>
      <c r="F18" s="25"/>
    </row>
    <row r="20" spans="1:6" x14ac:dyDescent="0.25">
      <c r="C20" s="71" t="s">
        <v>61</v>
      </c>
    </row>
    <row r="21" spans="1:6" x14ac:dyDescent="0.25">
      <c r="A21" s="8" t="s">
        <v>1</v>
      </c>
      <c r="B21" s="8" t="s">
        <v>2</v>
      </c>
      <c r="C21" s="8" t="s">
        <v>3</v>
      </c>
      <c r="D21" s="43" t="s">
        <v>9</v>
      </c>
      <c r="E21" s="31" t="s">
        <v>10</v>
      </c>
      <c r="F21" s="31" t="s">
        <v>11</v>
      </c>
    </row>
    <row r="22" spans="1:6" x14ac:dyDescent="0.25">
      <c r="A22" s="29">
        <v>1</v>
      </c>
      <c r="B22" s="33">
        <v>201</v>
      </c>
      <c r="C22" s="34" t="str">
        <f t="shared" ref="C22:C24" si="2">IF(ISBLANK(B22)," ",VLOOKUP(B22,LYC,2,FALSE)&amp;" "&amp;VLOOKUP(B22,LYC,3,FALSE)&amp;",  "&amp;VLOOKUP(B22,LYC,7,FALSE))</f>
        <v>LYC BONAPARTE,  AUTUN CEDEX</v>
      </c>
      <c r="D22" s="27">
        <v>1</v>
      </c>
      <c r="E22" s="25"/>
      <c r="F22" s="25"/>
    </row>
    <row r="23" spans="1:6" x14ac:dyDescent="0.25">
      <c r="A23" s="14">
        <v>2</v>
      </c>
      <c r="B23" s="28">
        <v>314</v>
      </c>
      <c r="C23" s="24" t="str">
        <f t="shared" si="2"/>
        <v>LYC HENRI PARRIAT,  MONTCEAU LES MINES</v>
      </c>
      <c r="D23" s="27">
        <v>1</v>
      </c>
      <c r="E23" s="25"/>
      <c r="F23" s="25"/>
    </row>
    <row r="24" spans="1:6" x14ac:dyDescent="0.25">
      <c r="A24" s="14">
        <v>3</v>
      </c>
      <c r="B24" s="28">
        <v>314</v>
      </c>
      <c r="C24" s="24" t="str">
        <f t="shared" si="2"/>
        <v>LYC HENRI PARRIAT,  MONTCEAU LES MINES</v>
      </c>
      <c r="D24" s="27">
        <v>2</v>
      </c>
      <c r="E24" s="25"/>
      <c r="F24" s="25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D16" sqref="D16"/>
    </sheetView>
  </sheetViews>
  <sheetFormatPr baseColWidth="10" defaultRowHeight="15" x14ac:dyDescent="0.25"/>
  <cols>
    <col min="1" max="1" width="6.28515625" style="18" customWidth="1"/>
    <col min="2" max="2" width="6.140625" style="18" customWidth="1"/>
    <col min="3" max="3" width="47.7109375" style="18" customWidth="1"/>
    <col min="4" max="4" width="5.85546875" style="42" customWidth="1"/>
    <col min="5" max="5" width="5" style="42" customWidth="1"/>
    <col min="6" max="6" width="4.140625" style="42" customWidth="1"/>
    <col min="7" max="16384" width="11.42578125" style="18"/>
  </cols>
  <sheetData>
    <row r="1" spans="1:8" ht="21" x14ac:dyDescent="0.35">
      <c r="A1" s="37"/>
      <c r="B1" s="37"/>
      <c r="C1" s="37" t="s">
        <v>0</v>
      </c>
      <c r="D1" s="39"/>
      <c r="E1" s="39"/>
    </row>
    <row r="2" spans="1:8" ht="21" x14ac:dyDescent="0.35">
      <c r="A2" s="37"/>
      <c r="B2" s="37"/>
      <c r="C2" s="37" t="s">
        <v>15</v>
      </c>
      <c r="D2" s="39"/>
      <c r="E2" s="39"/>
    </row>
    <row r="3" spans="1:8" ht="15.75" x14ac:dyDescent="0.25">
      <c r="A3" s="35"/>
      <c r="B3" s="35"/>
      <c r="C3" s="38" t="s">
        <v>5</v>
      </c>
      <c r="D3" s="41"/>
      <c r="E3" s="41"/>
    </row>
    <row r="4" spans="1:8" ht="15.75" x14ac:dyDescent="0.25">
      <c r="A4" s="35"/>
      <c r="B4" s="35"/>
      <c r="C4" s="35" t="s">
        <v>16</v>
      </c>
      <c r="D4" s="41"/>
      <c r="E4" s="41"/>
    </row>
    <row r="5" spans="1:8" ht="15.75" x14ac:dyDescent="0.25">
      <c r="A5" s="35"/>
      <c r="B5" s="35"/>
      <c r="C5" s="35" t="s">
        <v>26</v>
      </c>
      <c r="D5" s="41"/>
      <c r="E5" s="41"/>
    </row>
    <row r="7" spans="1:8" x14ac:dyDescent="0.25">
      <c r="A7" s="26"/>
      <c r="B7" s="26"/>
      <c r="C7" s="26" t="s">
        <v>82</v>
      </c>
      <c r="D7" s="46"/>
      <c r="E7" s="46"/>
      <c r="F7" s="46"/>
    </row>
    <row r="8" spans="1:8" x14ac:dyDescent="0.25">
      <c r="A8" s="8" t="s">
        <v>1</v>
      </c>
      <c r="B8" s="8" t="s">
        <v>2</v>
      </c>
      <c r="C8" s="8" t="s">
        <v>3</v>
      </c>
      <c r="D8" s="43" t="s">
        <v>9</v>
      </c>
      <c r="E8" s="43" t="s">
        <v>10</v>
      </c>
      <c r="F8" s="43" t="s">
        <v>11</v>
      </c>
    </row>
    <row r="9" spans="1:8" x14ac:dyDescent="0.25">
      <c r="A9" s="29">
        <v>1</v>
      </c>
      <c r="B9" s="33">
        <v>314</v>
      </c>
      <c r="C9" s="34" t="str">
        <f t="shared" ref="C9:C12" si="0">IF(ISBLANK(B9)," ",VLOOKUP(B9,LYC,2,FALSE)&amp;" "&amp;VLOOKUP(B9,LYC,3,FALSE)&amp;",  "&amp;VLOOKUP(B9,LYC,7,FALSE))</f>
        <v>LYC HENRI PARRIAT,  MONTCEAU LES MINES</v>
      </c>
      <c r="D9" s="55">
        <v>1</v>
      </c>
      <c r="E9" s="55" t="s">
        <v>77</v>
      </c>
      <c r="F9" s="55"/>
      <c r="G9" s="70" t="s">
        <v>79</v>
      </c>
    </row>
    <row r="10" spans="1:8" x14ac:dyDescent="0.25">
      <c r="A10" s="14">
        <v>2</v>
      </c>
      <c r="B10" s="28">
        <v>228</v>
      </c>
      <c r="C10" s="24" t="str">
        <f t="shared" si="0"/>
        <v>LYC POLYVALENT EMILAND GAUTHEY,  CHALON SUR SAONE</v>
      </c>
      <c r="D10" s="27">
        <v>1</v>
      </c>
      <c r="E10" s="27" t="s">
        <v>77</v>
      </c>
      <c r="F10" s="27"/>
      <c r="G10" s="18" t="s">
        <v>80</v>
      </c>
    </row>
    <row r="11" spans="1:8" x14ac:dyDescent="0.25">
      <c r="A11" s="14">
        <v>3</v>
      </c>
      <c r="B11" s="28">
        <v>242</v>
      </c>
      <c r="C11" s="24" t="str">
        <f t="shared" si="0"/>
        <v>LYC JULIEN WITTMER,  CHAROLLES</v>
      </c>
      <c r="D11" s="27">
        <v>1</v>
      </c>
      <c r="E11" s="27" t="s">
        <v>66</v>
      </c>
      <c r="F11" s="27"/>
    </row>
    <row r="12" spans="1:8" x14ac:dyDescent="0.25">
      <c r="A12" s="14">
        <v>4</v>
      </c>
      <c r="B12" s="9">
        <v>272</v>
      </c>
      <c r="C12" s="24" t="str">
        <f t="shared" si="0"/>
        <v>LA AGRICOLE FONTAINES,  FONTAINES</v>
      </c>
      <c r="D12" s="27">
        <v>2</v>
      </c>
      <c r="E12" s="27" t="s">
        <v>67</v>
      </c>
      <c r="F12" s="27"/>
    </row>
    <row r="13" spans="1:8" x14ac:dyDescent="0.25">
      <c r="H13" s="18" t="s">
        <v>78</v>
      </c>
    </row>
    <row r="14" spans="1:8" x14ac:dyDescent="0.25">
      <c r="A14" s="76" t="s">
        <v>85</v>
      </c>
      <c r="B14" s="76"/>
      <c r="C14" s="76"/>
    </row>
    <row r="15" spans="1:8" x14ac:dyDescent="0.25">
      <c r="A15" s="76" t="s">
        <v>86</v>
      </c>
      <c r="B15" s="76"/>
      <c r="C15" s="76"/>
    </row>
    <row r="16" spans="1:8" x14ac:dyDescent="0.25">
      <c r="A16" s="77" t="s">
        <v>87</v>
      </c>
      <c r="B16" s="77"/>
      <c r="C16" s="77"/>
    </row>
    <row r="17" spans="1:6" x14ac:dyDescent="0.25">
      <c r="A17" s="77" t="s">
        <v>88</v>
      </c>
      <c r="B17" s="77"/>
      <c r="C17" s="77"/>
      <c r="D17" s="53"/>
      <c r="E17" s="53"/>
      <c r="F17" s="53"/>
    </row>
    <row r="19" spans="1:6" x14ac:dyDescent="0.25">
      <c r="A19" s="26"/>
      <c r="B19" s="26"/>
      <c r="C19" s="26" t="s">
        <v>81</v>
      </c>
      <c r="D19" s="52"/>
      <c r="E19" s="52"/>
      <c r="F19" s="52"/>
    </row>
    <row r="20" spans="1:6" x14ac:dyDescent="0.25">
      <c r="A20" s="8" t="s">
        <v>1</v>
      </c>
      <c r="B20" s="8" t="s">
        <v>2</v>
      </c>
      <c r="C20" s="8" t="s">
        <v>3</v>
      </c>
      <c r="D20" s="43" t="s">
        <v>9</v>
      </c>
      <c r="E20" s="43" t="s">
        <v>10</v>
      </c>
      <c r="F20" s="43" t="s">
        <v>11</v>
      </c>
    </row>
    <row r="21" spans="1:6" x14ac:dyDescent="0.25">
      <c r="A21" s="29">
        <v>1</v>
      </c>
      <c r="B21" s="33">
        <v>292</v>
      </c>
      <c r="C21" s="34" t="str">
        <f t="shared" ref="C21:C24" si="1">IF(ISBLANK(B21)," ",VLOOKUP(B21,LYC,2,FALSE)&amp;" "&amp;VLOOKUP(B21,LYC,3,FALSE)&amp;",  "&amp;VLOOKUP(B21,LYC,7,FALSE))</f>
        <v>LYC LEON BLUM,  LE CREUSOT CEDEX</v>
      </c>
      <c r="D21" s="27">
        <v>1</v>
      </c>
      <c r="E21" s="27" t="s">
        <v>65</v>
      </c>
      <c r="F21" s="27"/>
    </row>
    <row r="22" spans="1:6" x14ac:dyDescent="0.25">
      <c r="A22" s="14">
        <v>2</v>
      </c>
      <c r="B22" s="28">
        <v>324</v>
      </c>
      <c r="C22" s="24" t="str">
        <f t="shared" si="1"/>
        <v>LYC JEANNE D'ARC,  PARAY LE MONIAL</v>
      </c>
      <c r="D22" s="27">
        <v>1</v>
      </c>
      <c r="E22" s="27" t="s">
        <v>66</v>
      </c>
      <c r="F22" s="27"/>
    </row>
    <row r="23" spans="1:6" x14ac:dyDescent="0.25">
      <c r="A23" s="14">
        <v>3</v>
      </c>
      <c r="B23" s="28">
        <v>272</v>
      </c>
      <c r="C23" s="24" t="str">
        <f t="shared" si="1"/>
        <v>LA AGRICOLE FONTAINES,  FONTAINES</v>
      </c>
      <c r="D23" s="27">
        <v>2</v>
      </c>
      <c r="E23" s="27" t="s">
        <v>67</v>
      </c>
      <c r="F23" s="27"/>
    </row>
    <row r="24" spans="1:6" x14ac:dyDescent="0.25">
      <c r="A24" s="64" t="s">
        <v>60</v>
      </c>
      <c r="B24" s="67">
        <v>201</v>
      </c>
      <c r="C24" s="68" t="str">
        <f t="shared" si="1"/>
        <v>LYC BONAPARTE,  AUTUN CEDEX</v>
      </c>
      <c r="D24" s="69">
        <v>1</v>
      </c>
      <c r="E24" s="27" t="s">
        <v>68</v>
      </c>
      <c r="F24" s="27"/>
    </row>
    <row r="25" spans="1:6" x14ac:dyDescent="0.25">
      <c r="D25" s="52"/>
      <c r="E25" s="52"/>
      <c r="F25" s="52"/>
    </row>
    <row r="26" spans="1:6" x14ac:dyDescent="0.25">
      <c r="A26" s="76" t="s">
        <v>62</v>
      </c>
      <c r="B26" s="76"/>
      <c r="C26" s="76"/>
      <c r="D26" s="52"/>
      <c r="E26" s="52"/>
      <c r="F26" s="52"/>
    </row>
    <row r="27" spans="1:6" x14ac:dyDescent="0.25">
      <c r="A27" s="76" t="s">
        <v>63</v>
      </c>
      <c r="B27" s="76"/>
      <c r="C27" s="76"/>
      <c r="D27" s="52"/>
      <c r="E27" s="52"/>
      <c r="F27" s="52"/>
    </row>
    <row r="28" spans="1:6" x14ac:dyDescent="0.25">
      <c r="A28" s="76" t="s">
        <v>64</v>
      </c>
      <c r="B28" s="76"/>
      <c r="C28" s="76"/>
      <c r="D28" s="52"/>
      <c r="E28" s="52"/>
      <c r="F28" s="52"/>
    </row>
  </sheetData>
  <mergeCells count="7">
    <mergeCell ref="A26:C26"/>
    <mergeCell ref="A27:C27"/>
    <mergeCell ref="A28:C28"/>
    <mergeCell ref="A15:C15"/>
    <mergeCell ref="A14:C14"/>
    <mergeCell ref="A16:C16"/>
    <mergeCell ref="A17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20" sqref="H20"/>
    </sheetView>
  </sheetViews>
  <sheetFormatPr baseColWidth="10" defaultRowHeight="15" x14ac:dyDescent="0.25"/>
  <cols>
    <col min="1" max="1" width="5.85546875" style="18" customWidth="1"/>
    <col min="2" max="2" width="6.140625" style="18" customWidth="1"/>
    <col min="3" max="3" width="47.7109375" style="18" customWidth="1"/>
    <col min="4" max="4" width="5.85546875" style="18" customWidth="1"/>
    <col min="5" max="5" width="6.140625" style="18" customWidth="1"/>
    <col min="6" max="6" width="4.140625" style="18" customWidth="1"/>
    <col min="7" max="16384" width="11.42578125" style="18"/>
  </cols>
  <sheetData>
    <row r="1" spans="1:6" ht="21" x14ac:dyDescent="0.35">
      <c r="A1" s="37"/>
      <c r="B1" s="37"/>
      <c r="C1" s="37" t="s">
        <v>0</v>
      </c>
      <c r="D1" s="21"/>
      <c r="E1" s="21"/>
    </row>
    <row r="2" spans="1:6" ht="21" x14ac:dyDescent="0.35">
      <c r="A2" s="37"/>
      <c r="B2" s="37"/>
      <c r="C2" s="37" t="s">
        <v>27</v>
      </c>
      <c r="D2" s="21"/>
      <c r="E2" s="21"/>
    </row>
    <row r="3" spans="1:6" ht="15.75" x14ac:dyDescent="0.25">
      <c r="A3" s="35"/>
      <c r="B3" s="35"/>
      <c r="C3" s="38" t="s">
        <v>5</v>
      </c>
      <c r="D3" s="20"/>
      <c r="E3" s="20"/>
    </row>
    <row r="4" spans="1:6" ht="15.75" x14ac:dyDescent="0.25">
      <c r="A4" s="35"/>
      <c r="B4" s="35"/>
      <c r="C4" s="35" t="s">
        <v>16</v>
      </c>
      <c r="D4" s="20"/>
      <c r="E4" s="20"/>
    </row>
    <row r="5" spans="1:6" ht="15.75" x14ac:dyDescent="0.25">
      <c r="A5" s="35"/>
      <c r="B5" s="35"/>
      <c r="C5" s="35" t="s">
        <v>28</v>
      </c>
      <c r="D5" s="20"/>
      <c r="E5" s="20"/>
    </row>
    <row r="7" spans="1:6" x14ac:dyDescent="0.25">
      <c r="A7" s="26"/>
      <c r="B7" s="26"/>
      <c r="C7" s="26" t="s">
        <v>20</v>
      </c>
    </row>
    <row r="8" spans="1:6" x14ac:dyDescent="0.25">
      <c r="A8" s="8" t="s">
        <v>1</v>
      </c>
      <c r="B8" s="8" t="s">
        <v>2</v>
      </c>
      <c r="C8" s="8" t="s">
        <v>3</v>
      </c>
      <c r="D8" s="31" t="s">
        <v>9</v>
      </c>
      <c r="E8" s="31" t="s">
        <v>10</v>
      </c>
      <c r="F8" s="31" t="s">
        <v>11</v>
      </c>
    </row>
    <row r="9" spans="1:6" x14ac:dyDescent="0.25">
      <c r="A9" s="29">
        <v>1</v>
      </c>
      <c r="B9" s="63">
        <v>202</v>
      </c>
      <c r="C9" s="34" t="str">
        <f t="shared" ref="C9:C11" si="0">IF(ISBLANK(B9)," ",VLOOKUP(B9,LYC,2,FALSE)&amp;" "&amp;VLOOKUP(B9,LYC,3,FALSE)&amp;",  "&amp;VLOOKUP(B9,LYC,7,FALSE))</f>
        <v>LYC MILITAIRE,  AUTUN CEDEX</v>
      </c>
      <c r="D9" s="63">
        <v>1</v>
      </c>
      <c r="E9" s="16" t="s">
        <v>65</v>
      </c>
      <c r="F9" s="25"/>
    </row>
    <row r="10" spans="1:6" x14ac:dyDescent="0.25">
      <c r="A10" s="14">
        <v>2</v>
      </c>
      <c r="B10" s="66">
        <v>272</v>
      </c>
      <c r="C10" s="24" t="str">
        <f t="shared" si="0"/>
        <v>LA AGRICOLE FONTAINES,  FONTAINES</v>
      </c>
      <c r="D10" s="32">
        <v>2</v>
      </c>
      <c r="E10" s="25" t="s">
        <v>72</v>
      </c>
      <c r="F10" s="25"/>
    </row>
    <row r="11" spans="1:6" x14ac:dyDescent="0.25">
      <c r="A11" s="14">
        <v>3</v>
      </c>
      <c r="B11" s="66">
        <v>351</v>
      </c>
      <c r="C11" s="24" t="str">
        <f t="shared" si="0"/>
        <v>LA AGRICOLE,  TOURNUS</v>
      </c>
      <c r="D11" s="32">
        <v>1</v>
      </c>
      <c r="E11" s="25" t="s">
        <v>72</v>
      </c>
      <c r="F11" s="25"/>
    </row>
    <row r="13" spans="1:6" x14ac:dyDescent="0.25">
      <c r="A13" s="76" t="s">
        <v>69</v>
      </c>
      <c r="B13" s="76"/>
      <c r="C13" s="76"/>
      <c r="D13" s="76"/>
      <c r="E13" s="76"/>
    </row>
    <row r="14" spans="1:6" x14ac:dyDescent="0.25">
      <c r="A14" s="76" t="s">
        <v>70</v>
      </c>
      <c r="B14" s="76"/>
      <c r="C14" s="76"/>
      <c r="D14" s="76"/>
      <c r="E14" s="76"/>
    </row>
    <row r="15" spans="1:6" x14ac:dyDescent="0.25">
      <c r="A15" s="76" t="s">
        <v>71</v>
      </c>
      <c r="B15" s="76"/>
      <c r="C15" s="76"/>
      <c r="D15" s="76"/>
      <c r="E15" s="76"/>
    </row>
    <row r="17" spans="1:6" x14ac:dyDescent="0.25">
      <c r="A17" s="26"/>
      <c r="B17" s="26"/>
      <c r="C17" s="26" t="s">
        <v>61</v>
      </c>
    </row>
    <row r="18" spans="1:6" x14ac:dyDescent="0.25">
      <c r="A18" s="8" t="s">
        <v>1</v>
      </c>
      <c r="B18" s="8" t="s">
        <v>2</v>
      </c>
      <c r="C18" s="8" t="s">
        <v>3</v>
      </c>
      <c r="D18" s="31" t="s">
        <v>9</v>
      </c>
      <c r="E18" s="31" t="s">
        <v>10</v>
      </c>
      <c r="F18" s="31" t="s">
        <v>11</v>
      </c>
    </row>
    <row r="19" spans="1:6" x14ac:dyDescent="0.25">
      <c r="A19" s="29">
        <v>1</v>
      </c>
      <c r="B19" s="63">
        <v>272</v>
      </c>
      <c r="C19" s="34" t="str">
        <f t="shared" ref="C19:C20" si="1">IF(ISBLANK(B19)," ",VLOOKUP(B19,LYC,2,FALSE)&amp;" "&amp;VLOOKUP(B19,LYC,3,FALSE)&amp;",  "&amp;VLOOKUP(B19,LYC,7,FALSE))</f>
        <v>LA AGRICOLE FONTAINES,  FONTAINES</v>
      </c>
      <c r="D19" s="63">
        <v>1</v>
      </c>
      <c r="E19" s="16" t="s">
        <v>72</v>
      </c>
      <c r="F19" s="25" t="s">
        <v>76</v>
      </c>
    </row>
    <row r="20" spans="1:6" x14ac:dyDescent="0.25">
      <c r="A20" s="14">
        <v>2</v>
      </c>
      <c r="B20" s="66">
        <v>202</v>
      </c>
      <c r="C20" s="24" t="str">
        <f t="shared" si="1"/>
        <v>LYC MILITAIRE,  AUTUN CEDEX</v>
      </c>
      <c r="D20" s="32">
        <v>1</v>
      </c>
      <c r="E20" s="25" t="s">
        <v>73</v>
      </c>
      <c r="F20" s="25" t="s">
        <v>76</v>
      </c>
    </row>
    <row r="22" spans="1:6" x14ac:dyDescent="0.25">
      <c r="A22" s="77" t="s">
        <v>74</v>
      </c>
      <c r="B22" s="77"/>
      <c r="C22" s="77"/>
    </row>
  </sheetData>
  <mergeCells count="4">
    <mergeCell ref="A13:E13"/>
    <mergeCell ref="A14:E14"/>
    <mergeCell ref="A15:E15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24" sqref="H24"/>
    </sheetView>
  </sheetViews>
  <sheetFormatPr baseColWidth="10" defaultRowHeight="15" x14ac:dyDescent="0.25"/>
  <cols>
    <col min="1" max="1" width="6.28515625" style="18" customWidth="1"/>
    <col min="2" max="2" width="6.140625" style="18" customWidth="1"/>
    <col min="3" max="3" width="47.7109375" style="18" customWidth="1"/>
    <col min="4" max="4" width="5.85546875" style="48" customWidth="1"/>
    <col min="5" max="5" width="5" style="48" customWidth="1"/>
    <col min="6" max="6" width="4.140625" style="48" customWidth="1"/>
    <col min="7" max="16384" width="11.42578125" style="18"/>
  </cols>
  <sheetData>
    <row r="1" spans="1:6" ht="21" x14ac:dyDescent="0.35">
      <c r="A1" s="37"/>
      <c r="B1" s="37"/>
      <c r="C1" s="37" t="s">
        <v>0</v>
      </c>
      <c r="D1" s="39"/>
      <c r="E1" s="39"/>
    </row>
    <row r="2" spans="1:6" ht="21" x14ac:dyDescent="0.35">
      <c r="A2" s="37"/>
      <c r="B2" s="37"/>
      <c r="C2" s="37" t="s">
        <v>21</v>
      </c>
      <c r="D2" s="39"/>
      <c r="E2" s="39"/>
    </row>
    <row r="3" spans="1:6" ht="15.75" x14ac:dyDescent="0.25">
      <c r="A3" s="49"/>
      <c r="B3" s="49"/>
      <c r="C3" s="38" t="s">
        <v>7</v>
      </c>
      <c r="D3" s="41"/>
      <c r="E3" s="41"/>
    </row>
    <row r="4" spans="1:6" ht="15.75" x14ac:dyDescent="0.25">
      <c r="A4" s="49"/>
      <c r="B4" s="49"/>
      <c r="C4" s="49" t="s">
        <v>16</v>
      </c>
      <c r="D4" s="41"/>
      <c r="E4" s="41"/>
    </row>
    <row r="5" spans="1:6" ht="15.75" x14ac:dyDescent="0.25">
      <c r="A5" s="49"/>
      <c r="B5" s="49"/>
      <c r="C5" s="49" t="s">
        <v>29</v>
      </c>
      <c r="D5" s="41"/>
      <c r="E5" s="41"/>
    </row>
    <row r="7" spans="1:6" x14ac:dyDescent="0.25">
      <c r="A7" s="26"/>
      <c r="B7" s="26"/>
      <c r="C7" s="26" t="s">
        <v>3</v>
      </c>
    </row>
    <row r="8" spans="1:6" x14ac:dyDescent="0.25">
      <c r="A8" s="8" t="s">
        <v>1</v>
      </c>
      <c r="B8" s="8" t="s">
        <v>2</v>
      </c>
      <c r="C8" s="8" t="s">
        <v>3</v>
      </c>
      <c r="D8" s="43" t="s">
        <v>9</v>
      </c>
      <c r="E8" s="43" t="s">
        <v>10</v>
      </c>
      <c r="F8" s="43" t="s">
        <v>11</v>
      </c>
    </row>
    <row r="9" spans="1:6" x14ac:dyDescent="0.25">
      <c r="A9" s="29">
        <v>1</v>
      </c>
      <c r="B9" s="33">
        <v>294</v>
      </c>
      <c r="C9" s="34" t="str">
        <f t="shared" ref="C9:C12" si="0">IF(ISBLANK(B9)," ",VLOOKUP(B9,LYC,2,FALSE)&amp;" "&amp;VLOOKUP(B9,LYC,3,FALSE)&amp;",  "&amp;VLOOKUP(B9,LYC,7,FALSE))</f>
        <v>COL LA CROIX MENEE,  LE CREUSOT</v>
      </c>
      <c r="D9" s="27">
        <v>1</v>
      </c>
      <c r="E9" s="27" t="s">
        <v>89</v>
      </c>
      <c r="F9" s="27"/>
    </row>
    <row r="10" spans="1:6" x14ac:dyDescent="0.25">
      <c r="A10" s="14">
        <v>2</v>
      </c>
      <c r="B10" s="28">
        <v>266</v>
      </c>
      <c r="C10" s="24" t="str">
        <f t="shared" si="0"/>
        <v>COL ROGER SEMET,  DIGOIN</v>
      </c>
      <c r="D10" s="27">
        <v>1</v>
      </c>
      <c r="E10" s="27" t="s">
        <v>90</v>
      </c>
      <c r="F10" s="27"/>
    </row>
    <row r="11" spans="1:6" x14ac:dyDescent="0.25">
      <c r="A11" s="14">
        <v>3</v>
      </c>
      <c r="B11" s="28">
        <v>312</v>
      </c>
      <c r="C11" s="24" t="str">
        <f t="shared" si="0"/>
        <v>COL ST CYR,  MATOUR</v>
      </c>
      <c r="D11" s="27">
        <v>1</v>
      </c>
      <c r="E11" s="27" t="s">
        <v>91</v>
      </c>
      <c r="F11" s="27"/>
    </row>
    <row r="12" spans="1:6" x14ac:dyDescent="0.25">
      <c r="A12" s="14">
        <v>4</v>
      </c>
      <c r="B12" s="9">
        <v>295</v>
      </c>
      <c r="C12" s="24" t="str">
        <f t="shared" si="0"/>
        <v>COL HENRI VINCENOT,  LOUHANS</v>
      </c>
      <c r="D12" s="27">
        <v>1</v>
      </c>
      <c r="E12" s="27" t="s">
        <v>92</v>
      </c>
      <c r="F12" s="27"/>
    </row>
    <row r="13" spans="1:6" x14ac:dyDescent="0.25">
      <c r="A13" s="14">
        <v>5</v>
      </c>
      <c r="B13" s="9">
        <v>294</v>
      </c>
      <c r="C13" s="24" t="str">
        <f t="shared" ref="C13:C16" si="1">IF(ISBLANK(B13)," ",VLOOKUP(B13,LYC,2,FALSE)&amp;" "&amp;VLOOKUP(B13,LYC,3,FALSE)&amp;",  "&amp;VLOOKUP(B13,LYC,7,FALSE))</f>
        <v>COL LA CROIX MENEE,  LE CREUSOT</v>
      </c>
      <c r="D13" s="27">
        <v>2</v>
      </c>
      <c r="E13" s="27" t="s">
        <v>93</v>
      </c>
      <c r="F13" s="27"/>
    </row>
    <row r="14" spans="1:6" x14ac:dyDescent="0.25">
      <c r="A14" s="14">
        <v>6</v>
      </c>
      <c r="B14" s="9">
        <v>312</v>
      </c>
      <c r="C14" s="24" t="str">
        <f t="shared" si="1"/>
        <v>COL ST CYR,  MATOUR</v>
      </c>
      <c r="D14" s="27">
        <v>2</v>
      </c>
      <c r="E14" s="27" t="s">
        <v>94</v>
      </c>
      <c r="F14" s="27"/>
    </row>
    <row r="15" spans="1:6" x14ac:dyDescent="0.25">
      <c r="A15" s="14">
        <v>7</v>
      </c>
      <c r="B15" s="9">
        <v>229</v>
      </c>
      <c r="C15" s="24" t="str">
        <f t="shared" si="1"/>
        <v>COL CAMILLE CHEVALIER,  CHALON SUR SAONE</v>
      </c>
      <c r="D15" s="27">
        <v>1</v>
      </c>
      <c r="E15" s="27" t="s">
        <v>65</v>
      </c>
      <c r="F15" s="27"/>
    </row>
    <row r="16" spans="1:6" x14ac:dyDescent="0.25">
      <c r="A16" s="14">
        <v>8</v>
      </c>
      <c r="B16" s="9">
        <v>229</v>
      </c>
      <c r="C16" s="24" t="str">
        <f t="shared" si="1"/>
        <v>COL CAMILLE CHEVALIER,  CHALON SUR SAONE</v>
      </c>
      <c r="D16" s="88">
        <v>2</v>
      </c>
      <c r="E16" s="27" t="s">
        <v>77</v>
      </c>
      <c r="F16" s="27"/>
    </row>
    <row r="17" spans="1:6" x14ac:dyDescent="0.25">
      <c r="A17" s="48"/>
      <c r="B17" s="48"/>
      <c r="C17" s="48"/>
    </row>
    <row r="19" spans="1:6" x14ac:dyDescent="0.25">
      <c r="A19" s="26"/>
      <c r="B19" s="26"/>
      <c r="C19" s="26" t="s">
        <v>22</v>
      </c>
    </row>
    <row r="20" spans="1:6" x14ac:dyDescent="0.25">
      <c r="A20" s="8" t="s">
        <v>1</v>
      </c>
      <c r="B20" s="8" t="s">
        <v>2</v>
      </c>
      <c r="C20" s="8" t="s">
        <v>3</v>
      </c>
      <c r="D20" s="43" t="s">
        <v>9</v>
      </c>
      <c r="E20" s="43" t="s">
        <v>10</v>
      </c>
      <c r="F20" s="43" t="s">
        <v>11</v>
      </c>
    </row>
    <row r="21" spans="1:6" x14ac:dyDescent="0.25">
      <c r="A21" s="29">
        <v>1</v>
      </c>
      <c r="B21" s="33">
        <v>266</v>
      </c>
      <c r="C21" s="34" t="str">
        <f t="shared" ref="C21:C23" si="2">IF(ISBLANK(B21)," ",VLOOKUP(B21,LYC,2,FALSE)&amp;" "&amp;VLOOKUP(B21,LYC,3,FALSE)&amp;",  "&amp;VLOOKUP(B21,LYC,7,FALSE))</f>
        <v>COL ROGER SEMET,  DIGOIN</v>
      </c>
      <c r="D21" s="27">
        <v>2</v>
      </c>
      <c r="E21" s="27" t="s">
        <v>95</v>
      </c>
      <c r="F21" s="27"/>
    </row>
    <row r="22" spans="1:6" x14ac:dyDescent="0.25">
      <c r="A22" s="14">
        <v>2</v>
      </c>
      <c r="B22" s="28">
        <v>266</v>
      </c>
      <c r="C22" s="24" t="str">
        <f t="shared" si="2"/>
        <v>COL ROGER SEMET,  DIGOIN</v>
      </c>
      <c r="D22" s="27">
        <v>3</v>
      </c>
      <c r="E22" s="27" t="s">
        <v>90</v>
      </c>
      <c r="F22" s="27"/>
    </row>
    <row r="23" spans="1:6" x14ac:dyDescent="0.25">
      <c r="A23" s="14">
        <v>2</v>
      </c>
      <c r="B23" s="28">
        <v>245</v>
      </c>
      <c r="C23" s="24" t="str">
        <f t="shared" si="2"/>
        <v>COL GUILLAUME DES AUTELS,  CHAROLLES</v>
      </c>
      <c r="D23" s="27">
        <v>1</v>
      </c>
      <c r="E23" s="27" t="s">
        <v>90</v>
      </c>
      <c r="F23" s="27"/>
    </row>
    <row r="24" spans="1:6" x14ac:dyDescent="0.25">
      <c r="A24" s="14">
        <v>3</v>
      </c>
      <c r="B24" s="28">
        <v>312</v>
      </c>
      <c r="C24" s="24" t="str">
        <f t="shared" ref="C24:C30" si="3">IF(ISBLANK(B24)," ",VLOOKUP(B24,LYC,2,FALSE)&amp;" "&amp;VLOOKUP(B24,LYC,3,FALSE)&amp;",  "&amp;VLOOKUP(B24,LYC,7,FALSE))</f>
        <v>COL ST CYR,  MATOUR</v>
      </c>
      <c r="D24" s="27">
        <v>3</v>
      </c>
      <c r="E24" s="27" t="s">
        <v>91</v>
      </c>
      <c r="F24" s="27"/>
    </row>
    <row r="25" spans="1:6" x14ac:dyDescent="0.25">
      <c r="A25" s="14">
        <v>4</v>
      </c>
      <c r="B25" s="9">
        <v>294</v>
      </c>
      <c r="C25" s="24" t="str">
        <f t="shared" si="3"/>
        <v>COL LA CROIX MENEE,  LE CREUSOT</v>
      </c>
      <c r="D25" s="27">
        <v>3</v>
      </c>
      <c r="E25" s="27" t="s">
        <v>92</v>
      </c>
      <c r="F25" s="27"/>
    </row>
    <row r="26" spans="1:6" x14ac:dyDescent="0.25">
      <c r="A26" s="14">
        <v>5</v>
      </c>
      <c r="B26" s="9">
        <v>245</v>
      </c>
      <c r="C26" s="24" t="str">
        <f t="shared" si="3"/>
        <v>COL GUILLAUME DES AUTELS,  CHAROLLES</v>
      </c>
      <c r="D26" s="27">
        <v>1</v>
      </c>
      <c r="E26" s="27" t="s">
        <v>93</v>
      </c>
      <c r="F26" s="27"/>
    </row>
    <row r="27" spans="1:6" x14ac:dyDescent="0.25">
      <c r="A27" s="14">
        <v>6</v>
      </c>
      <c r="B27" s="9">
        <v>295</v>
      </c>
      <c r="C27" s="24" t="str">
        <f t="shared" si="3"/>
        <v>COL HENRI VINCENOT,  LOUHANS</v>
      </c>
      <c r="D27" s="27">
        <v>2</v>
      </c>
      <c r="E27" s="27" t="s">
        <v>94</v>
      </c>
      <c r="F27" s="27"/>
    </row>
    <row r="28" spans="1:6" x14ac:dyDescent="0.25">
      <c r="A28" s="14">
        <v>7</v>
      </c>
      <c r="B28" s="9">
        <v>294</v>
      </c>
      <c r="C28" s="24" t="str">
        <f t="shared" si="3"/>
        <v>COL LA CROIX MENEE,  LE CREUSOT</v>
      </c>
      <c r="D28" s="27">
        <v>4</v>
      </c>
      <c r="E28" s="27" t="s">
        <v>65</v>
      </c>
      <c r="F28" s="27"/>
    </row>
    <row r="29" spans="1:6" x14ac:dyDescent="0.25">
      <c r="A29" s="14">
        <v>8</v>
      </c>
      <c r="B29" s="9">
        <v>312</v>
      </c>
      <c r="C29" s="24" t="str">
        <f t="shared" si="3"/>
        <v>COL ST CYR,  MATOUR</v>
      </c>
      <c r="D29" s="27">
        <v>4</v>
      </c>
      <c r="E29" s="27" t="s">
        <v>77</v>
      </c>
      <c r="F29" s="27"/>
    </row>
    <row r="30" spans="1:6" x14ac:dyDescent="0.25">
      <c r="A30" s="14">
        <v>9</v>
      </c>
      <c r="B30" s="9">
        <v>229</v>
      </c>
      <c r="C30" s="24" t="str">
        <f t="shared" si="3"/>
        <v>COL CAMILLE CHEVALIER,  CHALON SUR SAONE</v>
      </c>
      <c r="D30" s="27">
        <v>3</v>
      </c>
      <c r="E30" s="27" t="s">
        <v>66</v>
      </c>
      <c r="F30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19" sqref="I19"/>
    </sheetView>
  </sheetViews>
  <sheetFormatPr baseColWidth="10" defaultRowHeight="15" x14ac:dyDescent="0.25"/>
  <cols>
    <col min="1" max="1" width="5.140625" style="18" customWidth="1"/>
    <col min="2" max="2" width="5.5703125" style="18" customWidth="1"/>
    <col min="3" max="3" width="52.28515625" style="18" customWidth="1"/>
    <col min="4" max="4" width="5.42578125" style="18" customWidth="1"/>
    <col min="5" max="5" width="8.85546875" style="18" customWidth="1"/>
    <col min="6" max="6" width="3.85546875" style="18" customWidth="1"/>
    <col min="7" max="16384" width="11.42578125" style="18"/>
  </cols>
  <sheetData>
    <row r="1" spans="1:6" ht="21" x14ac:dyDescent="0.35">
      <c r="A1" s="50"/>
      <c r="B1" s="50"/>
      <c r="C1" s="50" t="s">
        <v>0</v>
      </c>
      <c r="D1" s="21"/>
      <c r="E1" s="21"/>
      <c r="F1" s="54"/>
    </row>
    <row r="2" spans="1:6" ht="21" x14ac:dyDescent="0.35">
      <c r="A2" s="50"/>
      <c r="B2" s="50"/>
      <c r="C2" s="50" t="s">
        <v>30</v>
      </c>
      <c r="D2" s="21"/>
      <c r="E2" s="21"/>
      <c r="F2" s="54"/>
    </row>
    <row r="3" spans="1:6" ht="15.75" x14ac:dyDescent="0.25">
      <c r="A3" s="51"/>
      <c r="B3" s="51"/>
      <c r="C3" s="51" t="s">
        <v>18</v>
      </c>
      <c r="D3" s="20"/>
      <c r="E3" s="20"/>
    </row>
    <row r="4" spans="1:6" ht="15.75" x14ac:dyDescent="0.25">
      <c r="A4" s="51"/>
      <c r="B4" s="51"/>
      <c r="C4" s="51" t="s">
        <v>36</v>
      </c>
      <c r="D4" s="20"/>
      <c r="E4" s="20"/>
    </row>
    <row r="5" spans="1:6" ht="15.75" customHeight="1" x14ac:dyDescent="0.25">
      <c r="A5" s="51"/>
      <c r="B5" s="51"/>
      <c r="C5" s="51" t="s">
        <v>37</v>
      </c>
      <c r="D5" s="20"/>
      <c r="E5" s="20"/>
    </row>
    <row r="6" spans="1:6" ht="15.75" customHeight="1" x14ac:dyDescent="0.25">
      <c r="A6" s="20"/>
      <c r="B6" s="20"/>
      <c r="C6" s="20"/>
      <c r="D6" s="20"/>
      <c r="E6" s="20"/>
    </row>
    <row r="7" spans="1:6" ht="15.75" x14ac:dyDescent="0.25">
      <c r="C7" s="20" t="s">
        <v>38</v>
      </c>
    </row>
    <row r="8" spans="1:6" x14ac:dyDescent="0.25">
      <c r="A8" s="55" t="s">
        <v>31</v>
      </c>
      <c r="B8" s="55" t="s">
        <v>41</v>
      </c>
      <c r="C8" s="16" t="s">
        <v>32</v>
      </c>
      <c r="D8" s="16" t="s">
        <v>9</v>
      </c>
      <c r="E8" s="16" t="s">
        <v>10</v>
      </c>
      <c r="F8" s="16" t="s">
        <v>11</v>
      </c>
    </row>
    <row r="9" spans="1:6" x14ac:dyDescent="0.25">
      <c r="A9" s="56">
        <v>1</v>
      </c>
      <c r="B9" s="55">
        <v>327</v>
      </c>
      <c r="C9" s="34" t="str">
        <f t="shared" ref="C9:C11" si="0">IF(ISBLANK(B9)," ",VLOOKUP(B9,LYC,2,FALSE)&amp;" "&amp;VLOOKUP(B9,LYC,3,FALSE)&amp;",  "&amp;VLOOKUP(B9,LYC,7,FALSE))</f>
        <v>COL JEANNE D'ARC,  PARAY LE MONIAL</v>
      </c>
      <c r="D9" s="55">
        <v>1</v>
      </c>
      <c r="E9" s="16" t="s">
        <v>40</v>
      </c>
      <c r="F9" s="25"/>
    </row>
    <row r="10" spans="1:6" x14ac:dyDescent="0.25">
      <c r="A10" s="57">
        <v>2</v>
      </c>
      <c r="B10" s="27">
        <v>336</v>
      </c>
      <c r="C10" s="24" t="str">
        <f t="shared" si="0"/>
        <v>COL EN FLEURETTE,  ST GENGOUX LE NATIONAL</v>
      </c>
      <c r="D10" s="27">
        <v>1</v>
      </c>
      <c r="E10" s="25" t="s">
        <v>42</v>
      </c>
      <c r="F10" s="25"/>
    </row>
    <row r="11" spans="1:6" x14ac:dyDescent="0.25">
      <c r="A11" s="57">
        <v>3</v>
      </c>
      <c r="B11" s="27">
        <v>317</v>
      </c>
      <c r="C11" s="24" t="str">
        <f t="shared" si="0"/>
        <v>COL ANTOINE DE SAINT-EXUPERY,  MONTCEAU LES MINES</v>
      </c>
      <c r="D11" s="27">
        <v>1</v>
      </c>
      <c r="E11" s="25" t="s">
        <v>43</v>
      </c>
      <c r="F11" s="25"/>
    </row>
    <row r="12" spans="1:6" x14ac:dyDescent="0.25">
      <c r="A12" s="58">
        <v>4</v>
      </c>
      <c r="B12" s="27">
        <v>275</v>
      </c>
      <c r="C12" s="24" t="str">
        <f t="shared" ref="C12" si="1">IF(ISBLANK(B12)," ",VLOOKUP(B12,LYC,2,FALSE)&amp;" "&amp;VLOOKUP(B12,LYC,3,FALSE)&amp;",  "&amp;VLOOKUP(B12,LYC,7,FALSE))</f>
        <v>COL JULES FERRY,  GENELARD</v>
      </c>
      <c r="D12" s="27">
        <v>1</v>
      </c>
      <c r="E12" s="25" t="s">
        <v>44</v>
      </c>
      <c r="F12" s="25"/>
    </row>
    <row r="13" spans="1:6" x14ac:dyDescent="0.25">
      <c r="A13" s="58">
        <v>5</v>
      </c>
      <c r="B13" s="27">
        <v>207</v>
      </c>
      <c r="C13" s="24" t="str">
        <f t="shared" ref="C13" si="2">IF(ISBLANK(B13)," ",VLOOKUP(B13,LYC,2,FALSE)&amp;" "&amp;VLOOKUP(B13,LYC,3,FALSE)&amp;",  "&amp;VLOOKUP(B13,LYC,7,FALSE))</f>
        <v>COL DU VALLON,  AUTUN</v>
      </c>
      <c r="D13" s="27">
        <v>1</v>
      </c>
      <c r="E13" s="25" t="s">
        <v>45</v>
      </c>
      <c r="F13" s="25"/>
    </row>
    <row r="15" spans="1:6" ht="15.75" x14ac:dyDescent="0.25">
      <c r="C15" s="20" t="s">
        <v>39</v>
      </c>
    </row>
    <row r="16" spans="1:6" x14ac:dyDescent="0.25">
      <c r="A16" s="55" t="s">
        <v>31</v>
      </c>
      <c r="B16" s="55" t="s">
        <v>41</v>
      </c>
      <c r="C16" s="16" t="s">
        <v>32</v>
      </c>
      <c r="D16" s="16" t="s">
        <v>9</v>
      </c>
      <c r="E16" s="16" t="s">
        <v>10</v>
      </c>
      <c r="F16" s="16" t="s">
        <v>11</v>
      </c>
    </row>
    <row r="17" spans="1:7" x14ac:dyDescent="0.25">
      <c r="A17" s="56">
        <v>1</v>
      </c>
      <c r="B17" s="55">
        <v>306</v>
      </c>
      <c r="C17" s="34" t="str">
        <f t="shared" ref="C17:C20" si="3">IF(ISBLANK(B17)," ",VLOOKUP(B17,LYC,2,FALSE)&amp;" "&amp;VLOOKUP(B17,LYC,3,FALSE)&amp;",  "&amp;VLOOKUP(B17,LYC,7,FALSE))</f>
        <v>COL NOTRE DAME,  MACON</v>
      </c>
      <c r="D17" s="55">
        <v>1</v>
      </c>
      <c r="E17" s="16" t="s">
        <v>40</v>
      </c>
      <c r="F17" s="25"/>
    </row>
    <row r="18" spans="1:7" x14ac:dyDescent="0.25">
      <c r="A18" s="57">
        <v>2</v>
      </c>
      <c r="B18" s="27">
        <v>215</v>
      </c>
      <c r="C18" s="24" t="str">
        <f t="shared" si="3"/>
        <v>COL LA VARANDAINE,  BUXY</v>
      </c>
      <c r="D18" s="27">
        <v>1</v>
      </c>
      <c r="E18" s="25" t="s">
        <v>46</v>
      </c>
      <c r="F18" s="25"/>
    </row>
    <row r="19" spans="1:7" x14ac:dyDescent="0.25">
      <c r="A19" s="57">
        <v>3</v>
      </c>
      <c r="B19" s="27">
        <v>232</v>
      </c>
      <c r="C19" s="24" t="str">
        <f t="shared" si="3"/>
        <v>COL JEAN VILAR,  CHALON SUR SAONE</v>
      </c>
      <c r="D19" s="27">
        <v>1</v>
      </c>
      <c r="E19" s="25" t="s">
        <v>47</v>
      </c>
      <c r="F19" s="25"/>
    </row>
    <row r="20" spans="1:7" ht="15" customHeight="1" x14ac:dyDescent="0.25">
      <c r="A20" s="78">
        <v>4</v>
      </c>
      <c r="B20" s="27">
        <v>275</v>
      </c>
      <c r="C20" s="24" t="str">
        <f t="shared" si="3"/>
        <v>COL JULES FERRY,  GENELARD</v>
      </c>
      <c r="D20" s="27"/>
      <c r="E20" s="81" t="s">
        <v>48</v>
      </c>
      <c r="F20" s="62"/>
    </row>
    <row r="21" spans="1:7" x14ac:dyDescent="0.25">
      <c r="A21" s="79"/>
      <c r="B21" s="27">
        <v>294</v>
      </c>
      <c r="C21" s="24" t="str">
        <f t="shared" ref="C21" si="4">IF(ISBLANK(B21)," ",VLOOKUP(B21,LYC,2,FALSE)&amp;" "&amp;VLOOKUP(B21,LYC,3,FALSE)&amp;",  "&amp;VLOOKUP(B21,LYC,7,FALSE))</f>
        <v>COL LA CROIX MENEE,  LE CREUSOT</v>
      </c>
      <c r="D21" s="27"/>
      <c r="E21" s="82"/>
      <c r="F21" s="62"/>
    </row>
    <row r="22" spans="1:7" x14ac:dyDescent="0.25">
      <c r="A22" s="80"/>
      <c r="B22" s="27">
        <v>208</v>
      </c>
      <c r="C22" s="24" t="str">
        <f t="shared" ref="C22" si="5">IF(ISBLANK(B22)," ",VLOOKUP(B22,LYC,2,FALSE)&amp;" "&amp;VLOOKUP(B22,LYC,3,FALSE)&amp;",  "&amp;VLOOKUP(B22,LYC,7,FALSE))</f>
        <v>COL ST SACREMENT,  AUTUN</v>
      </c>
      <c r="D22" s="27"/>
      <c r="E22" s="83"/>
      <c r="F22" s="62"/>
      <c r="G22" s="23"/>
    </row>
    <row r="23" spans="1:7" x14ac:dyDescent="0.25">
      <c r="A23" s="59"/>
      <c r="B23" s="44"/>
      <c r="C23" s="12"/>
      <c r="D23" s="44"/>
      <c r="E23" s="60"/>
      <c r="F23" s="60"/>
      <c r="G23" s="23"/>
    </row>
    <row r="24" spans="1:7" x14ac:dyDescent="0.25">
      <c r="A24" s="59"/>
      <c r="B24" s="44"/>
      <c r="C24" s="61" t="s">
        <v>33</v>
      </c>
      <c r="D24" s="44"/>
      <c r="E24" s="60"/>
      <c r="F24" s="60"/>
      <c r="G24" s="23"/>
    </row>
    <row r="25" spans="1:7" x14ac:dyDescent="0.25">
      <c r="A25" s="55" t="s">
        <v>31</v>
      </c>
      <c r="B25" s="55" t="s">
        <v>41</v>
      </c>
      <c r="C25" s="16" t="s">
        <v>32</v>
      </c>
      <c r="D25" s="16" t="s">
        <v>9</v>
      </c>
      <c r="E25" s="16" t="s">
        <v>10</v>
      </c>
      <c r="F25" s="16" t="s">
        <v>11</v>
      </c>
    </row>
    <row r="26" spans="1:7" x14ac:dyDescent="0.25">
      <c r="A26" s="56">
        <v>1</v>
      </c>
      <c r="B26" s="55">
        <v>207</v>
      </c>
      <c r="C26" s="34" t="str">
        <f t="shared" ref="C26:C30" si="6">IF(ISBLANK(B26)," ",VLOOKUP(B26,LYC,2,FALSE)&amp;" "&amp;VLOOKUP(B26,LYC,3,FALSE)&amp;",  "&amp;VLOOKUP(B26,LYC,7,FALSE))</f>
        <v>COL DU VALLON,  AUTUN</v>
      </c>
      <c r="D26" s="55">
        <v>1</v>
      </c>
      <c r="E26" s="16" t="s">
        <v>40</v>
      </c>
      <c r="F26" s="25"/>
    </row>
    <row r="27" spans="1:7" x14ac:dyDescent="0.25">
      <c r="A27" s="84">
        <v>2</v>
      </c>
      <c r="B27" s="27">
        <v>275</v>
      </c>
      <c r="C27" s="24" t="str">
        <f t="shared" si="6"/>
        <v>COL JULES FERRY,  GENELARD</v>
      </c>
      <c r="D27" s="27"/>
      <c r="E27" s="86" t="s">
        <v>49</v>
      </c>
      <c r="F27" s="25"/>
    </row>
    <row r="28" spans="1:7" x14ac:dyDescent="0.25">
      <c r="A28" s="85"/>
      <c r="B28" s="27">
        <v>317</v>
      </c>
      <c r="C28" s="24" t="str">
        <f t="shared" ref="C28" si="7">IF(ISBLANK(B28)," ",VLOOKUP(B28,LYC,2,FALSE)&amp;" "&amp;VLOOKUP(B28,LYC,3,FALSE)&amp;",  "&amp;VLOOKUP(B28,LYC,7,FALSE))</f>
        <v>COL ANTOINE DE SAINT-EXUPERY,  MONTCEAU LES MINES</v>
      </c>
      <c r="D28" s="27"/>
      <c r="E28" s="87"/>
      <c r="F28" s="25"/>
    </row>
    <row r="29" spans="1:7" x14ac:dyDescent="0.25">
      <c r="A29" s="57">
        <v>3</v>
      </c>
      <c r="B29" s="27">
        <v>316</v>
      </c>
      <c r="C29" s="24" t="str">
        <f t="shared" si="6"/>
        <v>COL JEAN MOULIN,  MONTCEAU LES MINES</v>
      </c>
      <c r="D29" s="27">
        <v>1</v>
      </c>
      <c r="E29" s="25" t="s">
        <v>47</v>
      </c>
      <c r="F29" s="25"/>
    </row>
    <row r="30" spans="1:7" x14ac:dyDescent="0.25">
      <c r="A30" s="58">
        <v>4</v>
      </c>
      <c r="B30" s="27">
        <v>232</v>
      </c>
      <c r="C30" s="24" t="str">
        <f t="shared" si="6"/>
        <v>COL JEAN VILAR,  CHALON SUR SAONE</v>
      </c>
      <c r="D30" s="27">
        <v>1</v>
      </c>
      <c r="E30" s="25" t="s">
        <v>44</v>
      </c>
      <c r="F30" s="25"/>
    </row>
    <row r="31" spans="1:7" x14ac:dyDescent="0.25">
      <c r="A31" s="78">
        <v>5</v>
      </c>
      <c r="B31" s="27">
        <v>336</v>
      </c>
      <c r="C31" s="24" t="str">
        <f t="shared" ref="C31" si="8">IF(ISBLANK(B31)," ",VLOOKUP(B31,LYC,2,FALSE)&amp;" "&amp;VLOOKUP(B31,LYC,3,FALSE)&amp;",  "&amp;VLOOKUP(B31,LYC,7,FALSE))</f>
        <v>COL EN FLEURETTE,  ST GENGOUX LE NATIONAL</v>
      </c>
      <c r="D31" s="27"/>
      <c r="E31" s="86" t="s">
        <v>50</v>
      </c>
      <c r="F31" s="25"/>
    </row>
    <row r="32" spans="1:7" x14ac:dyDescent="0.25">
      <c r="A32" s="80"/>
      <c r="B32" s="27">
        <v>215</v>
      </c>
      <c r="C32" s="24" t="str">
        <f t="shared" ref="C32" si="9">IF(ISBLANK(B32)," ",VLOOKUP(B32,LYC,2,FALSE)&amp;" "&amp;VLOOKUP(B32,LYC,3,FALSE)&amp;",  "&amp;VLOOKUP(B32,LYC,7,FALSE))</f>
        <v>COL LA VARANDAINE,  BUXY</v>
      </c>
      <c r="D32" s="27"/>
      <c r="E32" s="87"/>
      <c r="F32" s="25"/>
    </row>
    <row r="34" spans="1:6" ht="15.75" x14ac:dyDescent="0.25">
      <c r="C34" s="20" t="s">
        <v>34</v>
      </c>
    </row>
    <row r="35" spans="1:6" x14ac:dyDescent="0.25">
      <c r="A35" s="55" t="s">
        <v>31</v>
      </c>
      <c r="B35" s="55" t="s">
        <v>41</v>
      </c>
      <c r="C35" s="16" t="s">
        <v>32</v>
      </c>
      <c r="D35" s="16" t="s">
        <v>9</v>
      </c>
      <c r="E35" s="16" t="s">
        <v>10</v>
      </c>
      <c r="F35" s="16" t="s">
        <v>11</v>
      </c>
    </row>
    <row r="36" spans="1:6" x14ac:dyDescent="0.25">
      <c r="A36" s="56">
        <v>1</v>
      </c>
      <c r="B36" s="55">
        <v>327</v>
      </c>
      <c r="C36" s="34" t="str">
        <f t="shared" ref="C36:C39" si="10">IF(ISBLANK(B36)," ",VLOOKUP(B36,LYC,2,FALSE)&amp;" "&amp;VLOOKUP(B36,LYC,3,FALSE)&amp;",  "&amp;VLOOKUP(B36,LYC,7,FALSE))</f>
        <v>COL JEANNE D'ARC,  PARAY LE MONIAL</v>
      </c>
      <c r="D36" s="55">
        <v>1</v>
      </c>
      <c r="E36" s="16" t="s">
        <v>51</v>
      </c>
      <c r="F36" s="25"/>
    </row>
    <row r="37" spans="1:6" x14ac:dyDescent="0.25">
      <c r="A37" s="57">
        <v>2</v>
      </c>
      <c r="B37" s="27">
        <v>203</v>
      </c>
      <c r="C37" s="24" t="str">
        <f t="shared" si="10"/>
        <v>COL MILITAIRE,  AUTUN CEDEX</v>
      </c>
      <c r="D37" s="27">
        <v>1</v>
      </c>
      <c r="E37" s="25" t="s">
        <v>52</v>
      </c>
      <c r="F37" s="25"/>
    </row>
    <row r="38" spans="1:6" x14ac:dyDescent="0.25">
      <c r="A38" s="84">
        <v>3</v>
      </c>
      <c r="B38" s="27">
        <v>260</v>
      </c>
      <c r="C38" s="24" t="str">
        <f t="shared" si="10"/>
        <v>COL LES DIMES,  CUISERY</v>
      </c>
      <c r="D38" s="27"/>
      <c r="E38" s="86" t="s">
        <v>53</v>
      </c>
      <c r="F38" s="25"/>
    </row>
    <row r="39" spans="1:6" x14ac:dyDescent="0.25">
      <c r="A39" s="85"/>
      <c r="B39" s="27">
        <v>306</v>
      </c>
      <c r="C39" s="24" t="str">
        <f t="shared" si="10"/>
        <v>COL NOTRE DAME,  MACON</v>
      </c>
      <c r="D39" s="27"/>
      <c r="E39" s="87"/>
      <c r="F39" s="25"/>
    </row>
    <row r="40" spans="1:6" x14ac:dyDescent="0.25">
      <c r="A40" s="58">
        <v>4</v>
      </c>
      <c r="B40" s="27">
        <v>215</v>
      </c>
      <c r="C40" s="24" t="str">
        <f t="shared" ref="C40" si="11">IF(ISBLANK(B40)," ",VLOOKUP(B40,LYC,2,FALSE)&amp;" "&amp;VLOOKUP(B40,LYC,3,FALSE)&amp;",  "&amp;VLOOKUP(B40,LYC,7,FALSE))</f>
        <v>COL LA VARANDAINE,  BUXY</v>
      </c>
      <c r="D40" s="27">
        <v>1</v>
      </c>
      <c r="E40" s="25" t="s">
        <v>54</v>
      </c>
      <c r="F40" s="25"/>
    </row>
    <row r="42" spans="1:6" ht="15.75" x14ac:dyDescent="0.25">
      <c r="C42" s="20" t="s">
        <v>35</v>
      </c>
    </row>
    <row r="43" spans="1:6" x14ac:dyDescent="0.25">
      <c r="A43" s="55" t="s">
        <v>31</v>
      </c>
      <c r="B43" s="55" t="s">
        <v>41</v>
      </c>
      <c r="C43" s="16" t="s">
        <v>32</v>
      </c>
      <c r="D43" s="16" t="s">
        <v>9</v>
      </c>
      <c r="E43" s="16" t="s">
        <v>10</v>
      </c>
      <c r="F43" s="16" t="s">
        <v>11</v>
      </c>
    </row>
    <row r="44" spans="1:6" x14ac:dyDescent="0.25">
      <c r="A44" s="56">
        <v>1</v>
      </c>
      <c r="B44" s="55">
        <v>232</v>
      </c>
      <c r="C44" s="34" t="str">
        <f t="shared" ref="C44:C47" si="12">IF(ISBLANK(B44)," ",VLOOKUP(B44,LYC,2,FALSE)&amp;" "&amp;VLOOKUP(B44,LYC,3,FALSE)&amp;",  "&amp;VLOOKUP(B44,LYC,7,FALSE))</f>
        <v>COL JEAN VILAR,  CHALON SUR SAONE</v>
      </c>
      <c r="D44" s="55">
        <v>1</v>
      </c>
      <c r="E44" s="16" t="s">
        <v>51</v>
      </c>
      <c r="F44" s="25"/>
    </row>
    <row r="45" spans="1:6" x14ac:dyDescent="0.25">
      <c r="A45" s="57">
        <v>2</v>
      </c>
      <c r="B45" s="27">
        <v>294</v>
      </c>
      <c r="C45" s="24" t="str">
        <f t="shared" si="12"/>
        <v>COL LA CROIX MENEE,  LE CREUSOT</v>
      </c>
      <c r="D45" s="27">
        <v>1</v>
      </c>
      <c r="E45" s="25" t="s">
        <v>55</v>
      </c>
      <c r="F45" s="25"/>
    </row>
    <row r="46" spans="1:6" x14ac:dyDescent="0.25">
      <c r="A46" s="57">
        <v>3</v>
      </c>
      <c r="B46" s="27">
        <v>275</v>
      </c>
      <c r="C46" s="24" t="str">
        <f t="shared" si="12"/>
        <v>COL JULES FERRY,  GENELARD</v>
      </c>
      <c r="D46" s="27">
        <v>1</v>
      </c>
      <c r="E46" s="25" t="s">
        <v>56</v>
      </c>
      <c r="F46" s="25"/>
    </row>
    <row r="47" spans="1:6" x14ac:dyDescent="0.25">
      <c r="A47" s="58">
        <v>4</v>
      </c>
      <c r="B47" s="27">
        <v>203</v>
      </c>
      <c r="C47" s="24" t="str">
        <f t="shared" si="12"/>
        <v>COL MILITAIRE,  AUTUN CEDEX</v>
      </c>
      <c r="D47" s="27">
        <v>2</v>
      </c>
      <c r="E47" s="25" t="s">
        <v>57</v>
      </c>
      <c r="F47" s="25"/>
    </row>
  </sheetData>
  <mergeCells count="8">
    <mergeCell ref="A38:A39"/>
    <mergeCell ref="E38:E39"/>
    <mergeCell ref="A20:A22"/>
    <mergeCell ref="E20:E22"/>
    <mergeCell ref="A27:A28"/>
    <mergeCell ref="E27:E28"/>
    <mergeCell ref="A31:A32"/>
    <mergeCell ref="E31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BASKET 5X5 LYC J1</vt:lpstr>
      <vt:lpstr>RUGBY LYC FILLES </vt:lpstr>
      <vt:lpstr>VOLLEY LYC ZONE EST CG J1</vt:lpstr>
      <vt:lpstr>VOLLEY LYC ZONE OUEST CG JG J2</vt:lpstr>
      <vt:lpstr>HAND LYC FILLES J1</vt:lpstr>
      <vt:lpstr>FOOT LYC CG J2</vt:lpstr>
      <vt:lpstr>ESCALADE COL J1</vt:lpstr>
      <vt:lpstr>RUGBY COL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2018-11-23T09:43:11Z</dcterms:modified>
</cp:coreProperties>
</file>