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FINALE FOOT COL BG" sheetId="9" r:id="rId1"/>
    <sheet name="FINALE FUTSAL LYC JG" sheetId="14" r:id="rId2"/>
    <sheet name="HAND COL BG 4X4 Honneur" sheetId="15" r:id="rId3"/>
    <sheet name="Quart FINALE VOL BF BG + beach" sheetId="13" r:id="rId4"/>
    <sheet name="FINALE GR et CREATIV" sheetId="16" r:id="rId5"/>
  </sheets>
  <externalReferences>
    <externalReference r:id="rId6"/>
    <externalReference r:id="rId7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1">#REF!</definedName>
    <definedName name="ETAB" localSheetId="4">#REF!</definedName>
    <definedName name="ETAB" localSheetId="2">#REF!</definedName>
    <definedName name="ETAB" localSheetId="3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0" i="16" l="1"/>
  <c r="C19" i="16"/>
  <c r="C14" i="16"/>
  <c r="C13" i="16"/>
  <c r="C12" i="16"/>
  <c r="C11" i="16"/>
  <c r="C10" i="16"/>
  <c r="C12" i="15"/>
  <c r="C13" i="15"/>
  <c r="C14" i="15"/>
  <c r="C15" i="15"/>
  <c r="C16" i="15"/>
  <c r="C17" i="15"/>
  <c r="C18" i="15"/>
  <c r="C11" i="15"/>
  <c r="C10" i="15"/>
  <c r="C34" i="13"/>
  <c r="C35" i="13"/>
  <c r="C36" i="13"/>
  <c r="C37" i="13"/>
  <c r="C38" i="13"/>
  <c r="C27" i="13"/>
  <c r="C11" i="14"/>
  <c r="C10" i="14"/>
  <c r="C33" i="13" l="1"/>
  <c r="C32" i="13"/>
  <c r="C31" i="13"/>
  <c r="C24" i="13"/>
  <c r="C25" i="13"/>
  <c r="C26" i="13"/>
  <c r="C23" i="13"/>
  <c r="C22" i="13"/>
  <c r="C21" i="13"/>
  <c r="C20" i="13"/>
  <c r="C19" i="13"/>
  <c r="C13" i="9" l="1"/>
  <c r="C12" i="9" l="1"/>
  <c r="C13" i="13" l="1"/>
  <c r="C12" i="13" l="1"/>
  <c r="C11" i="13"/>
  <c r="C10" i="13"/>
  <c r="C11" i="9" l="1"/>
  <c r="C10" i="9"/>
</calcChain>
</file>

<file path=xl/sharedStrings.xml><?xml version="1.0" encoding="utf-8"?>
<sst xmlns="http://schemas.openxmlformats.org/spreadsheetml/2006/main" count="98" uniqueCount="36">
  <si>
    <t>RESULTAT</t>
  </si>
  <si>
    <t>Etablissements</t>
  </si>
  <si>
    <t>Place</t>
  </si>
  <si>
    <t>Code AS</t>
  </si>
  <si>
    <t>N° EQ</t>
  </si>
  <si>
    <t>PERF</t>
  </si>
  <si>
    <t>Q/R</t>
  </si>
  <si>
    <t>MACON</t>
  </si>
  <si>
    <t>FOOT COL BG</t>
  </si>
  <si>
    <t>FINALE</t>
  </si>
  <si>
    <t>mercredi 06 Avril 2022</t>
  </si>
  <si>
    <t>CHP DEPT</t>
  </si>
  <si>
    <t>FUTSAL LYC JG</t>
  </si>
  <si>
    <t>TOURNUS</t>
  </si>
  <si>
    <t>AUTUN</t>
  </si>
  <si>
    <t>VOLLEY COL BG/BF + BEACH</t>
  </si>
  <si>
    <t>1/4 Finale + Finale</t>
  </si>
  <si>
    <t>Q</t>
  </si>
  <si>
    <t>BG (1/4 Finale)</t>
  </si>
  <si>
    <t>BEACH</t>
  </si>
  <si>
    <t>BF (1/4 Finale)</t>
  </si>
  <si>
    <t>mixte</t>
  </si>
  <si>
    <t>Reste une place à prendre pour la Finale</t>
  </si>
  <si>
    <t>Honneur</t>
  </si>
  <si>
    <t>CLUNY</t>
  </si>
  <si>
    <t xml:space="preserve">HAND COL BG 4X4 </t>
  </si>
  <si>
    <t>CREATIV'</t>
  </si>
  <si>
    <t>C.E.E</t>
  </si>
  <si>
    <t>19,9 PTS</t>
  </si>
  <si>
    <t>18,75 PTS</t>
  </si>
  <si>
    <t>18 PTS</t>
  </si>
  <si>
    <t>16,3 PTS</t>
  </si>
  <si>
    <t>14,1 PTS</t>
  </si>
  <si>
    <t>GR CREATIV' + C.E.E</t>
  </si>
  <si>
    <t>Finale</t>
  </si>
  <si>
    <t>CHALON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</si>
</sst>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3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7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0" xfId="0" applyFont="1" applyBorder="1"/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Protection="1"/>
    <xf numFmtId="0" fontId="12" fillId="0" borderId="1" xfId="0" applyFont="1" applyBorder="1"/>
    <xf numFmtId="0" fontId="9" fillId="0" borderId="1" xfId="0" applyFont="1" applyBorder="1" applyAlignment="1">
      <alignment horizontal="left"/>
    </xf>
    <xf numFmtId="0" fontId="14" fillId="0" borderId="1" xfId="0" applyFont="1" applyBorder="1" applyProtection="1"/>
    <xf numFmtId="0" fontId="9" fillId="0" borderId="1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4" fillId="0" borderId="0" xfId="0" applyFont="1" applyBorder="1" applyProtection="1"/>
    <xf numFmtId="0" fontId="9" fillId="0" borderId="0" xfId="0" applyFont="1" applyBorder="1"/>
    <xf numFmtId="0" fontId="12" fillId="0" borderId="0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>
        <row r="6">
          <cell r="A6">
            <v>235</v>
          </cell>
        </row>
      </sheetData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7" sqref="G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9.14062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8</v>
      </c>
      <c r="D2" s="5"/>
      <c r="E2" s="5"/>
      <c r="F2" s="6"/>
    </row>
    <row r="3" spans="1:10" ht="15.75" x14ac:dyDescent="0.25">
      <c r="A3" s="2"/>
      <c r="B3" s="18"/>
      <c r="C3" s="3" t="s">
        <v>9</v>
      </c>
      <c r="D3" s="7"/>
      <c r="E3" s="7"/>
      <c r="F3" s="6"/>
    </row>
    <row r="4" spans="1:10" ht="15.75" x14ac:dyDescent="0.25">
      <c r="A4" s="3"/>
      <c r="B4" s="19"/>
      <c r="C4" s="3" t="s">
        <v>10</v>
      </c>
      <c r="D4" s="4"/>
      <c r="E4" s="4"/>
    </row>
    <row r="5" spans="1:10" ht="15.75" x14ac:dyDescent="0.25">
      <c r="A5" s="3"/>
      <c r="B5" s="19"/>
      <c r="C5" s="3" t="s">
        <v>14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1"/>
      <c r="B8" s="31"/>
      <c r="C8" s="3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305</v>
      </c>
      <c r="C10" s="24" t="str">
        <f t="shared" ref="C10:C11" si="0">IF(ISBLANK(B10)," ",VLOOKUP(B10,LYC,2,FALSE)&amp;" "&amp;VLOOKUP(B10,LYC,3,FALSE)&amp;",  "&amp;VLOOKUP(B10,LYC,7,FALSE))</f>
        <v>COL ROBERT SCHUMAN,  MACON CEDEX</v>
      </c>
      <c r="D10" s="20">
        <v>1</v>
      </c>
      <c r="E10" s="13" t="s">
        <v>11</v>
      </c>
      <c r="F10" s="13"/>
      <c r="J10" s="28"/>
    </row>
    <row r="11" spans="1:10" x14ac:dyDescent="0.25">
      <c r="A11" s="32">
        <v>2</v>
      </c>
      <c r="B11" s="25">
        <v>203</v>
      </c>
      <c r="C11" s="10" t="str">
        <f t="shared" si="0"/>
        <v>COL MILITAIRE,  AUTUN CEDEX</v>
      </c>
      <c r="D11" s="25">
        <v>2</v>
      </c>
      <c r="E11" s="26"/>
      <c r="F11" s="26"/>
      <c r="J11"/>
    </row>
    <row r="12" spans="1:10" ht="16.5" x14ac:dyDescent="0.25">
      <c r="A12" s="32">
        <v>3</v>
      </c>
      <c r="B12" s="25">
        <v>305</v>
      </c>
      <c r="C12" s="10" t="str">
        <f t="shared" ref="C12" si="1">IF(ISBLANK(B12)," ",VLOOKUP(B12,LYC,2,FALSE)&amp;" "&amp;VLOOKUP(B12,LYC,3,FALSE)&amp;",  "&amp;VLOOKUP(B12,LYC,7,FALSE))</f>
        <v>COL ROBERT SCHUMAN,  MACON CEDEX</v>
      </c>
      <c r="D12" s="25">
        <v>1</v>
      </c>
      <c r="E12" s="26"/>
      <c r="F12" s="26"/>
      <c r="J12" s="28"/>
    </row>
    <row r="13" spans="1:10" x14ac:dyDescent="0.25">
      <c r="A13" s="32">
        <v>4</v>
      </c>
      <c r="B13" s="25">
        <v>203</v>
      </c>
      <c r="C13" s="10" t="str">
        <f t="shared" ref="C13" si="2">IF(ISBLANK(B13)," ",VLOOKUP(B13,LYC,2,FALSE)&amp;" "&amp;VLOOKUP(B13,LYC,3,FALSE)&amp;",  "&amp;VLOOKUP(B13,LYC,7,FALSE))</f>
        <v>COL MILITAIRE,  AUTUN CEDEX</v>
      </c>
      <c r="D13" s="25">
        <v>2</v>
      </c>
      <c r="E13" s="26"/>
      <c r="F13" s="26"/>
      <c r="J13"/>
    </row>
    <row r="14" spans="1:10" x14ac:dyDescent="0.25">
      <c r="J14"/>
    </row>
    <row r="15" spans="1:10" ht="16.5" x14ac:dyDescent="0.25">
      <c r="J15" s="28"/>
    </row>
    <row r="16" spans="1:10" x14ac:dyDescent="0.25">
      <c r="J16"/>
    </row>
    <row r="17" spans="10:10" ht="16.5" x14ac:dyDescent="0.25">
      <c r="J17" s="28"/>
    </row>
    <row r="18" spans="10:10" x14ac:dyDescent="0.25">
      <c r="J18"/>
    </row>
    <row r="19" spans="10:10" ht="16.5" x14ac:dyDescent="0.25">
      <c r="J19" s="28"/>
    </row>
    <row r="20" spans="10:10" x14ac:dyDescent="0.25">
      <c r="J20"/>
    </row>
    <row r="21" spans="10:10" ht="16.5" x14ac:dyDescent="0.25">
      <c r="J21" s="28"/>
    </row>
    <row r="22" spans="10:10" x14ac:dyDescent="0.25">
      <c r="J22"/>
    </row>
    <row r="23" spans="10:10" ht="16.5" x14ac:dyDescent="0.25">
      <c r="J23" s="28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9.14062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12</v>
      </c>
      <c r="D2" s="5"/>
      <c r="E2" s="5"/>
      <c r="F2" s="6"/>
    </row>
    <row r="3" spans="1:10" ht="15.75" x14ac:dyDescent="0.25">
      <c r="A3" s="2"/>
      <c r="B3" s="18"/>
      <c r="C3" s="3" t="s">
        <v>9</v>
      </c>
      <c r="D3" s="7"/>
      <c r="E3" s="7"/>
      <c r="F3" s="6"/>
    </row>
    <row r="4" spans="1:10" ht="15.75" x14ac:dyDescent="0.25">
      <c r="A4" s="3"/>
      <c r="B4" s="19"/>
      <c r="C4" s="3" t="s">
        <v>10</v>
      </c>
      <c r="D4" s="4"/>
      <c r="E4" s="4"/>
    </row>
    <row r="5" spans="1:10" ht="15.75" x14ac:dyDescent="0.25">
      <c r="A5" s="3"/>
      <c r="B5" s="19"/>
      <c r="C5" s="3" t="s">
        <v>13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1"/>
      <c r="B8" s="31"/>
      <c r="C8" s="3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350</v>
      </c>
      <c r="C10" s="24" t="str">
        <f t="shared" ref="C10:C11" si="0">IF(ISBLANK(B10)," ",VLOOKUP(B10,LYC,2,FALSE)&amp;" "&amp;VLOOKUP(B10,LYC,3,FALSE)&amp;",  "&amp;VLOOKUP(B10,LYC,7,FALSE))</f>
        <v>LYC GABRIEL VOISIN,  TOURNUS</v>
      </c>
      <c r="D10" s="20">
        <v>1</v>
      </c>
      <c r="E10" s="13" t="s">
        <v>11</v>
      </c>
      <c r="F10" s="13" t="s">
        <v>17</v>
      </c>
      <c r="J10" s="28"/>
    </row>
    <row r="11" spans="1:10" x14ac:dyDescent="0.25">
      <c r="A11" s="32">
        <v>2</v>
      </c>
      <c r="B11" s="25">
        <v>225</v>
      </c>
      <c r="C11" s="10" t="str">
        <f t="shared" si="0"/>
        <v>LP DUMOREY - DU GAST,  CHALON SUR SAONE</v>
      </c>
      <c r="D11" s="25">
        <v>1</v>
      </c>
      <c r="E11" s="26"/>
      <c r="F11" s="26"/>
    </row>
    <row r="12" spans="1:10" ht="16.5" x14ac:dyDescent="0.25">
      <c r="J12" s="28"/>
    </row>
    <row r="14" spans="1:10" ht="16.5" x14ac:dyDescent="0.25">
      <c r="J14" s="28"/>
    </row>
    <row r="16" spans="1:10" ht="16.5" x14ac:dyDescent="0.25">
      <c r="J16" s="28"/>
    </row>
    <row r="18" spans="10:10" ht="16.5" x14ac:dyDescent="0.25">
      <c r="J18" s="28"/>
    </row>
    <row r="20" spans="10:10" ht="16.5" x14ac:dyDescent="0.25">
      <c r="J20" s="28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20" sqref="H20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5" style="8" customWidth="1"/>
    <col min="6" max="6" width="4.14062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25</v>
      </c>
      <c r="D2" s="5"/>
      <c r="E2" s="5"/>
      <c r="F2" s="6"/>
    </row>
    <row r="3" spans="1:10" ht="15.75" x14ac:dyDescent="0.25">
      <c r="A3" s="2"/>
      <c r="B3" s="18"/>
      <c r="C3" s="3" t="s">
        <v>23</v>
      </c>
      <c r="D3" s="7"/>
      <c r="E3" s="7"/>
      <c r="F3" s="6"/>
    </row>
    <row r="4" spans="1:10" ht="15.75" x14ac:dyDescent="0.25">
      <c r="A4" s="3"/>
      <c r="B4" s="19"/>
      <c r="C4" s="3" t="s">
        <v>10</v>
      </c>
      <c r="D4" s="4"/>
      <c r="E4" s="4"/>
    </row>
    <row r="5" spans="1:10" ht="15.75" x14ac:dyDescent="0.25">
      <c r="A5" s="3"/>
      <c r="B5" s="19"/>
      <c r="C5" s="3" t="s">
        <v>24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1"/>
      <c r="B8" s="31"/>
      <c r="C8" s="3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342</v>
      </c>
      <c r="C10" s="24" t="str">
        <f t="shared" ref="C10:C11" si="0">IF(ISBLANK(B10)," ",VLOOKUP(B10,LYC,2,FALSE)&amp;" "&amp;VLOOKUP(B10,LYC,3,FALSE)&amp;",  "&amp;VLOOKUP(B10,LYC,7,FALSE))</f>
        <v>COL VIVANT DENON,  ST MARCEL</v>
      </c>
      <c r="D10" s="20">
        <v>2</v>
      </c>
      <c r="E10" s="13"/>
      <c r="F10" s="13"/>
      <c r="J10" s="28"/>
    </row>
    <row r="11" spans="1:10" x14ac:dyDescent="0.25">
      <c r="A11" s="32">
        <v>2</v>
      </c>
      <c r="B11" s="25">
        <v>232</v>
      </c>
      <c r="C11" s="10" t="str">
        <f t="shared" si="0"/>
        <v>COL JEAN VILAR,  CHALON SUR SAONE</v>
      </c>
      <c r="D11" s="25">
        <v>1</v>
      </c>
      <c r="E11" s="26"/>
      <c r="F11" s="26"/>
    </row>
    <row r="12" spans="1:10" ht="16.5" x14ac:dyDescent="0.25">
      <c r="A12" s="32">
        <v>3</v>
      </c>
      <c r="B12" s="25">
        <v>304</v>
      </c>
      <c r="C12" s="10" t="str">
        <f t="shared" ref="C12:C18" si="1">IF(ISBLANK(B12)," ",VLOOKUP(B12,LYC,2,FALSE)&amp;" "&amp;VLOOKUP(B12,LYC,3,FALSE)&amp;",  "&amp;VLOOKUP(B12,LYC,7,FALSE))</f>
        <v>COL ST EXUPERY,  MACON</v>
      </c>
      <c r="D12" s="25">
        <v>1</v>
      </c>
      <c r="E12" s="26"/>
      <c r="F12" s="26"/>
      <c r="J12" s="28"/>
    </row>
    <row r="13" spans="1:10" x14ac:dyDescent="0.25">
      <c r="A13" s="32">
        <v>4</v>
      </c>
      <c r="B13" s="25">
        <v>232</v>
      </c>
      <c r="C13" s="10" t="str">
        <f t="shared" si="1"/>
        <v>COL JEAN VILAR,  CHALON SUR SAONE</v>
      </c>
      <c r="D13" s="25">
        <v>2</v>
      </c>
      <c r="E13" s="26"/>
      <c r="F13" s="26"/>
    </row>
    <row r="14" spans="1:10" ht="16.5" x14ac:dyDescent="0.25">
      <c r="A14" s="32">
        <v>5</v>
      </c>
      <c r="B14" s="25">
        <v>254</v>
      </c>
      <c r="C14" s="10" t="str">
        <f t="shared" si="1"/>
        <v>COL PIERRE PAUL PRUD'HON,  CLUNY</v>
      </c>
      <c r="D14" s="25">
        <v>1</v>
      </c>
      <c r="E14" s="26"/>
      <c r="F14" s="26"/>
      <c r="J14" s="28"/>
    </row>
    <row r="15" spans="1:10" x14ac:dyDescent="0.25">
      <c r="A15" s="32">
        <v>6</v>
      </c>
      <c r="B15" s="25">
        <v>304</v>
      </c>
      <c r="C15" s="10" t="str">
        <f t="shared" si="1"/>
        <v>COL ST EXUPERY,  MACON</v>
      </c>
      <c r="D15" s="25">
        <v>2</v>
      </c>
      <c r="E15" s="26"/>
      <c r="F15" s="26"/>
    </row>
    <row r="16" spans="1:10" ht="16.5" x14ac:dyDescent="0.25">
      <c r="A16" s="32">
        <v>7</v>
      </c>
      <c r="B16" s="25">
        <v>285</v>
      </c>
      <c r="C16" s="10" t="str">
        <f t="shared" si="1"/>
        <v>COL CONDORCET,  LA CHAPELLE DE GUINCHAY</v>
      </c>
      <c r="D16" s="25">
        <v>1</v>
      </c>
      <c r="E16" s="26"/>
      <c r="F16" s="26"/>
      <c r="J16" s="28"/>
    </row>
    <row r="17" spans="1:10" x14ac:dyDescent="0.25">
      <c r="A17" s="32">
        <v>8</v>
      </c>
      <c r="B17" s="25">
        <v>342</v>
      </c>
      <c r="C17" s="10" t="str">
        <f t="shared" si="1"/>
        <v>COL VIVANT DENON,  ST MARCEL</v>
      </c>
      <c r="D17" s="25">
        <v>1</v>
      </c>
      <c r="E17" s="26"/>
      <c r="F17" s="26"/>
    </row>
    <row r="18" spans="1:10" ht="16.5" x14ac:dyDescent="0.25">
      <c r="A18" s="32">
        <v>9</v>
      </c>
      <c r="B18" s="25">
        <v>285</v>
      </c>
      <c r="C18" s="10" t="str">
        <f t="shared" si="1"/>
        <v>COL CONDORCET,  LA CHAPELLE DE GUINCHAY</v>
      </c>
      <c r="D18" s="25">
        <v>2</v>
      </c>
      <c r="E18" s="26"/>
      <c r="F18" s="26"/>
      <c r="J18" s="28"/>
    </row>
    <row r="20" spans="1:10" ht="16.5" x14ac:dyDescent="0.25">
      <c r="J20" s="28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27" sqref="H2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7.28515625" style="8" customWidth="1"/>
    <col min="4" max="4" width="5.42578125" style="8" customWidth="1"/>
    <col min="5" max="5" width="4.710937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15</v>
      </c>
      <c r="D2" s="5"/>
      <c r="E2" s="5"/>
      <c r="F2" s="6"/>
    </row>
    <row r="3" spans="1:7" ht="15.75" x14ac:dyDescent="0.25">
      <c r="A3" s="2"/>
      <c r="B3" s="18"/>
      <c r="C3" s="3" t="s">
        <v>16</v>
      </c>
      <c r="D3" s="7"/>
      <c r="E3" s="7"/>
      <c r="F3" s="6"/>
    </row>
    <row r="4" spans="1:7" ht="15.75" x14ac:dyDescent="0.25">
      <c r="A4" s="3"/>
      <c r="B4" s="19"/>
      <c r="C4" s="3" t="s">
        <v>10</v>
      </c>
      <c r="D4" s="4"/>
      <c r="E4" s="4"/>
    </row>
    <row r="5" spans="1:7" ht="15.75" x14ac:dyDescent="0.25">
      <c r="A5" s="3"/>
      <c r="B5" s="19"/>
      <c r="C5" s="3" t="s">
        <v>7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29" t="s">
        <v>20</v>
      </c>
      <c r="B8" s="30"/>
      <c r="C8" s="30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33">
        <v>1</v>
      </c>
      <c r="B10" s="34">
        <v>310</v>
      </c>
      <c r="C10" s="35" t="str">
        <f t="shared" ref="C10:C12" si="0">IF(ISBLANK(B10)," ",VLOOKUP(B10,LYC,2,FALSE)&amp;" "&amp;VLOOKUP(B10,LYC,3,FALSE)&amp;",  "&amp;VLOOKUP(B10,LYC,7,FALSE))</f>
        <v>COL JEAN MOULIN,  MARCIGNY</v>
      </c>
      <c r="D10" s="34">
        <v>1</v>
      </c>
      <c r="E10" s="36"/>
      <c r="F10" s="36" t="s">
        <v>17</v>
      </c>
      <c r="G10" s="21"/>
    </row>
    <row r="11" spans="1:7" x14ac:dyDescent="0.25">
      <c r="A11" s="33">
        <v>2</v>
      </c>
      <c r="B11" s="37">
        <v>310</v>
      </c>
      <c r="C11" s="38" t="str">
        <f t="shared" si="0"/>
        <v>COL JEAN MOULIN,  MARCIGNY</v>
      </c>
      <c r="D11" s="37">
        <v>2</v>
      </c>
      <c r="E11" s="39"/>
      <c r="F11" s="36" t="s">
        <v>17</v>
      </c>
    </row>
    <row r="12" spans="1:7" x14ac:dyDescent="0.25">
      <c r="A12" s="33">
        <v>3</v>
      </c>
      <c r="B12" s="37">
        <v>260</v>
      </c>
      <c r="C12" s="38" t="str">
        <f t="shared" si="0"/>
        <v>COL LES DIMES,  CUISERY</v>
      </c>
      <c r="D12" s="37">
        <v>1</v>
      </c>
      <c r="E12" s="39"/>
      <c r="F12" s="36" t="s">
        <v>17</v>
      </c>
    </row>
    <row r="13" spans="1:7" x14ac:dyDescent="0.25">
      <c r="A13" s="33">
        <v>4</v>
      </c>
      <c r="B13" s="37"/>
      <c r="C13" s="38" t="str">
        <f t="shared" ref="C13" si="1">IF(ISBLANK(B13)," ",VLOOKUP(B13,LYC,2,FALSE)&amp;" "&amp;VLOOKUP(B13,LYC,3,FALSE)&amp;",  "&amp;VLOOKUP(B13,LYC,7,FALSE))</f>
        <v xml:space="preserve"> </v>
      </c>
      <c r="D13" s="37"/>
      <c r="E13" s="39"/>
      <c r="F13" s="36" t="s">
        <v>17</v>
      </c>
    </row>
    <row r="14" spans="1:7" x14ac:dyDescent="0.25">
      <c r="A14" s="40"/>
      <c r="B14" s="41"/>
      <c r="C14" s="42"/>
      <c r="D14" s="41"/>
      <c r="E14" s="43"/>
      <c r="F14" s="44"/>
    </row>
    <row r="15" spans="1:7" x14ac:dyDescent="0.25">
      <c r="A15" s="45" t="s">
        <v>22</v>
      </c>
      <c r="B15" s="45"/>
      <c r="C15" s="45"/>
    </row>
    <row r="16" spans="1:7" x14ac:dyDescent="0.25">
      <c r="A16" s="22"/>
      <c r="B16" s="15"/>
      <c r="C16" s="23"/>
      <c r="D16" s="15"/>
      <c r="E16" s="9"/>
      <c r="F16" s="27"/>
    </row>
    <row r="17" spans="1:6" x14ac:dyDescent="0.25">
      <c r="A17" s="29" t="s">
        <v>18</v>
      </c>
      <c r="B17" s="29"/>
      <c r="C17" s="29"/>
    </row>
    <row r="18" spans="1:6" x14ac:dyDescent="0.25">
      <c r="A18" s="13" t="s">
        <v>2</v>
      </c>
      <c r="B18" s="20" t="s">
        <v>3</v>
      </c>
      <c r="C18" s="13" t="s">
        <v>1</v>
      </c>
      <c r="D18" s="13" t="s">
        <v>4</v>
      </c>
      <c r="E18" s="13" t="s">
        <v>5</v>
      </c>
      <c r="F18" s="13" t="s">
        <v>6</v>
      </c>
    </row>
    <row r="19" spans="1:6" x14ac:dyDescent="0.25">
      <c r="A19" s="33">
        <v>1</v>
      </c>
      <c r="B19" s="34">
        <v>334</v>
      </c>
      <c r="C19" s="35" t="str">
        <f t="shared" ref="C19:C23" si="2">IF(ISBLANK(B19)," ",VLOOKUP(B19,LYC,2,FALSE)&amp;" "&amp;VLOOKUP(B19,LYC,3,FALSE)&amp;",  "&amp;VLOOKUP(B19,LYC,7,FALSE))</f>
        <v>COL DAVID NIEPCE,  SENNECEY LE GRAND</v>
      </c>
      <c r="D19" s="34">
        <v>1</v>
      </c>
      <c r="E19" s="36"/>
      <c r="F19" s="36" t="s">
        <v>17</v>
      </c>
    </row>
    <row r="20" spans="1:6" x14ac:dyDescent="0.25">
      <c r="A20" s="33">
        <v>2</v>
      </c>
      <c r="B20" s="37">
        <v>306</v>
      </c>
      <c r="C20" s="38" t="str">
        <f t="shared" si="2"/>
        <v>COL NOTRE DAME,  MACON</v>
      </c>
      <c r="D20" s="37">
        <v>1</v>
      </c>
      <c r="E20" s="39"/>
      <c r="F20" s="36" t="s">
        <v>17</v>
      </c>
    </row>
    <row r="21" spans="1:6" x14ac:dyDescent="0.25">
      <c r="A21" s="33">
        <v>3</v>
      </c>
      <c r="B21" s="37">
        <v>310</v>
      </c>
      <c r="C21" s="38" t="str">
        <f t="shared" si="2"/>
        <v>COL JEAN MOULIN,  MARCIGNY</v>
      </c>
      <c r="D21" s="37">
        <v>1</v>
      </c>
      <c r="E21" s="39"/>
      <c r="F21" s="36" t="s">
        <v>17</v>
      </c>
    </row>
    <row r="22" spans="1:6" x14ac:dyDescent="0.25">
      <c r="A22" s="33">
        <v>4</v>
      </c>
      <c r="B22" s="37">
        <v>310</v>
      </c>
      <c r="C22" s="38" t="str">
        <f t="shared" si="2"/>
        <v>COL JEAN MOULIN,  MARCIGNY</v>
      </c>
      <c r="D22" s="37">
        <v>2</v>
      </c>
      <c r="E22" s="39"/>
      <c r="F22" s="36" t="s">
        <v>17</v>
      </c>
    </row>
    <row r="23" spans="1:6" x14ac:dyDescent="0.25">
      <c r="A23" s="14">
        <v>5</v>
      </c>
      <c r="B23" s="12">
        <v>310</v>
      </c>
      <c r="C23" s="10" t="str">
        <f t="shared" si="2"/>
        <v>COL JEAN MOULIN,  MARCIGNY</v>
      </c>
      <c r="D23" s="12">
        <v>3</v>
      </c>
      <c r="E23" s="11"/>
      <c r="F23" s="13"/>
    </row>
    <row r="24" spans="1:6" x14ac:dyDescent="0.25">
      <c r="A24" s="14">
        <v>6</v>
      </c>
      <c r="B24" s="12">
        <v>310</v>
      </c>
      <c r="C24" s="10" t="str">
        <f t="shared" ref="C24:C26" si="3">IF(ISBLANK(B24)," ",VLOOKUP(B24,LYC,2,FALSE)&amp;" "&amp;VLOOKUP(B24,LYC,3,FALSE)&amp;",  "&amp;VLOOKUP(B24,LYC,7,FALSE))</f>
        <v>COL JEAN MOULIN,  MARCIGNY</v>
      </c>
      <c r="D24" s="12">
        <v>4</v>
      </c>
      <c r="E24" s="11"/>
      <c r="F24" s="13"/>
    </row>
    <row r="25" spans="1:6" x14ac:dyDescent="0.25">
      <c r="A25" s="14">
        <v>7</v>
      </c>
      <c r="B25" s="12">
        <v>306</v>
      </c>
      <c r="C25" s="10" t="str">
        <f t="shared" si="3"/>
        <v>COL NOTRE DAME,  MACON</v>
      </c>
      <c r="D25" s="12">
        <v>2</v>
      </c>
      <c r="E25" s="11"/>
      <c r="F25" s="13"/>
    </row>
    <row r="26" spans="1:6" x14ac:dyDescent="0.25">
      <c r="A26" s="14">
        <v>8</v>
      </c>
      <c r="B26" s="12">
        <v>334</v>
      </c>
      <c r="C26" s="10" t="str">
        <f t="shared" si="3"/>
        <v>COL DAVID NIEPCE,  SENNECEY LE GRAND</v>
      </c>
      <c r="D26" s="12">
        <v>2</v>
      </c>
      <c r="E26" s="11"/>
      <c r="F26" s="13"/>
    </row>
    <row r="27" spans="1:6" x14ac:dyDescent="0.25">
      <c r="A27" s="14">
        <v>9</v>
      </c>
      <c r="B27" s="12">
        <v>304</v>
      </c>
      <c r="C27" s="10" t="str">
        <f t="shared" ref="C27" si="4">IF(ISBLANK(B27)," ",VLOOKUP(B27,LYC,2,FALSE)&amp;" "&amp;VLOOKUP(B27,LYC,3,FALSE)&amp;",  "&amp;VLOOKUP(B27,LYC,7,FALSE))</f>
        <v>COL ST EXUPERY,  MACON</v>
      </c>
      <c r="D27" s="12" t="s">
        <v>21</v>
      </c>
      <c r="E27" s="11"/>
      <c r="F27" s="13"/>
    </row>
    <row r="29" spans="1:6" x14ac:dyDescent="0.25">
      <c r="A29" s="29" t="s">
        <v>19</v>
      </c>
      <c r="B29" s="29"/>
      <c r="C29" s="29"/>
    </row>
    <row r="30" spans="1:6" x14ac:dyDescent="0.25">
      <c r="A30" s="13" t="s">
        <v>2</v>
      </c>
      <c r="B30" s="20" t="s">
        <v>3</v>
      </c>
      <c r="C30" s="13" t="s">
        <v>1</v>
      </c>
      <c r="D30" s="13" t="s">
        <v>4</v>
      </c>
      <c r="E30" s="13" t="s">
        <v>5</v>
      </c>
      <c r="F30" s="13" t="s">
        <v>6</v>
      </c>
    </row>
    <row r="31" spans="1:6" x14ac:dyDescent="0.25">
      <c r="A31" s="14">
        <v>1</v>
      </c>
      <c r="B31" s="20">
        <v>306</v>
      </c>
      <c r="C31" s="24" t="str">
        <f t="shared" ref="C31:C33" si="5">IF(ISBLANK(B31)," ",VLOOKUP(B31,LYC,2,FALSE)&amp;" "&amp;VLOOKUP(B31,LYC,3,FALSE)&amp;",  "&amp;VLOOKUP(B31,LYC,7,FALSE))</f>
        <v>COL NOTRE DAME,  MACON</v>
      </c>
      <c r="D31" s="20">
        <v>1</v>
      </c>
      <c r="E31" s="13" t="s">
        <v>11</v>
      </c>
      <c r="F31" s="13"/>
    </row>
    <row r="32" spans="1:6" x14ac:dyDescent="0.25">
      <c r="A32" s="14">
        <v>2</v>
      </c>
      <c r="B32" s="12">
        <v>260</v>
      </c>
      <c r="C32" s="10" t="str">
        <f t="shared" si="5"/>
        <v>COL LES DIMES,  CUISERY</v>
      </c>
      <c r="D32" s="12">
        <v>1</v>
      </c>
      <c r="E32" s="11"/>
      <c r="F32" s="13"/>
    </row>
    <row r="33" spans="1:6" x14ac:dyDescent="0.25">
      <c r="A33" s="14">
        <v>3</v>
      </c>
      <c r="B33" s="12">
        <v>334</v>
      </c>
      <c r="C33" s="10" t="str">
        <f t="shared" si="5"/>
        <v>COL DAVID NIEPCE,  SENNECEY LE GRAND</v>
      </c>
      <c r="D33" s="12">
        <v>1</v>
      </c>
      <c r="E33" s="11"/>
      <c r="F33" s="13"/>
    </row>
    <row r="34" spans="1:6" x14ac:dyDescent="0.25">
      <c r="A34" s="14">
        <v>4</v>
      </c>
      <c r="B34" s="12">
        <v>304</v>
      </c>
      <c r="C34" s="10" t="str">
        <f t="shared" ref="C34:C38" si="6">IF(ISBLANK(B34)," ",VLOOKUP(B34,LYC,2,FALSE)&amp;" "&amp;VLOOKUP(B34,LYC,3,FALSE)&amp;",  "&amp;VLOOKUP(B34,LYC,7,FALSE))</f>
        <v>COL ST EXUPERY,  MACON</v>
      </c>
      <c r="D34" s="12">
        <v>4</v>
      </c>
      <c r="E34" s="11"/>
      <c r="F34" s="13"/>
    </row>
    <row r="35" spans="1:6" x14ac:dyDescent="0.25">
      <c r="A35" s="14">
        <v>5</v>
      </c>
      <c r="B35" s="12">
        <v>260</v>
      </c>
      <c r="C35" s="10" t="str">
        <f t="shared" si="6"/>
        <v>COL LES DIMES,  CUISERY</v>
      </c>
      <c r="D35" s="12">
        <v>2</v>
      </c>
      <c r="E35" s="11"/>
      <c r="F35" s="13"/>
    </row>
    <row r="36" spans="1:6" x14ac:dyDescent="0.25">
      <c r="A36" s="14">
        <v>6</v>
      </c>
      <c r="B36" s="12">
        <v>304</v>
      </c>
      <c r="C36" s="10" t="str">
        <f t="shared" si="6"/>
        <v>COL ST EXUPERY,  MACON</v>
      </c>
      <c r="D36" s="12">
        <v>1</v>
      </c>
      <c r="E36" s="11"/>
      <c r="F36" s="13"/>
    </row>
    <row r="37" spans="1:6" x14ac:dyDescent="0.25">
      <c r="A37" s="14">
        <v>7</v>
      </c>
      <c r="B37" s="12">
        <v>304</v>
      </c>
      <c r="C37" s="10" t="str">
        <f t="shared" si="6"/>
        <v>COL ST EXUPERY,  MACON</v>
      </c>
      <c r="D37" s="12">
        <v>2</v>
      </c>
      <c r="E37" s="11"/>
      <c r="F37" s="13"/>
    </row>
    <row r="38" spans="1:6" x14ac:dyDescent="0.25">
      <c r="A38" s="14">
        <v>8</v>
      </c>
      <c r="B38" s="12">
        <v>304</v>
      </c>
      <c r="C38" s="10" t="str">
        <f t="shared" si="6"/>
        <v>COL ST EXUPERY,  MACON</v>
      </c>
      <c r="D38" s="12">
        <v>3</v>
      </c>
      <c r="E38" s="11"/>
      <c r="F38" s="13"/>
    </row>
  </sheetData>
  <mergeCells count="4">
    <mergeCell ref="A8:C8"/>
    <mergeCell ref="A17:C17"/>
    <mergeCell ref="A29:C29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9" sqref="H9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9.7109375" style="8" customWidth="1"/>
    <col min="6" max="6" width="4.14062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33</v>
      </c>
      <c r="D2" s="5"/>
      <c r="E2" s="5"/>
      <c r="F2" s="6"/>
    </row>
    <row r="3" spans="1:10" ht="15.75" x14ac:dyDescent="0.25">
      <c r="A3" s="2"/>
      <c r="B3" s="18"/>
      <c r="C3" s="3" t="s">
        <v>34</v>
      </c>
      <c r="D3" s="7"/>
      <c r="E3" s="7"/>
      <c r="F3" s="6"/>
    </row>
    <row r="4" spans="1:10" ht="15.75" x14ac:dyDescent="0.25">
      <c r="A4" s="3"/>
      <c r="B4" s="19"/>
      <c r="C4" s="3" t="s">
        <v>10</v>
      </c>
      <c r="D4" s="4"/>
      <c r="E4" s="4"/>
    </row>
    <row r="5" spans="1:10" ht="15.75" x14ac:dyDescent="0.25">
      <c r="A5" s="3"/>
      <c r="B5" s="19"/>
      <c r="C5" s="3" t="s">
        <v>35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1" t="s">
        <v>26</v>
      </c>
      <c r="B8" s="31"/>
      <c r="C8" s="3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289</v>
      </c>
      <c r="C10" s="24" t="str">
        <f t="shared" ref="C10:C14" si="0">IF(ISBLANK(B10)," ",VLOOKUP(B10,LYC,2,FALSE)&amp;" "&amp;VLOOKUP(B10,LYC,3,FALSE)&amp;",  "&amp;VLOOKUP(B10,LYC,7,FALSE))</f>
        <v>COL VICTOR HUGO,  LUGNY</v>
      </c>
      <c r="D10" s="20">
        <v>1</v>
      </c>
      <c r="E10" s="13" t="s">
        <v>28</v>
      </c>
      <c r="F10" s="13"/>
      <c r="J10" s="28"/>
    </row>
    <row r="11" spans="1:10" x14ac:dyDescent="0.25">
      <c r="A11" s="32">
        <v>2</v>
      </c>
      <c r="B11" s="25">
        <v>230</v>
      </c>
      <c r="C11" s="10" t="str">
        <f t="shared" si="0"/>
        <v>COL ROBERT DOISNEAU,  CHALON SUR SAONE</v>
      </c>
      <c r="D11" s="25">
        <v>2</v>
      </c>
      <c r="E11" s="26" t="s">
        <v>29</v>
      </c>
      <c r="F11" s="26"/>
    </row>
    <row r="12" spans="1:10" ht="16.5" x14ac:dyDescent="0.25">
      <c r="A12" s="32">
        <v>3</v>
      </c>
      <c r="B12" s="25">
        <v>230</v>
      </c>
      <c r="C12" s="10" t="str">
        <f t="shared" si="0"/>
        <v>COL ROBERT DOISNEAU,  CHALON SUR SAONE</v>
      </c>
      <c r="D12" s="25">
        <v>1</v>
      </c>
      <c r="E12" s="26" t="s">
        <v>30</v>
      </c>
      <c r="F12" s="26"/>
      <c r="J12" s="28"/>
    </row>
    <row r="13" spans="1:10" x14ac:dyDescent="0.25">
      <c r="A13" s="32">
        <v>4</v>
      </c>
      <c r="B13" s="25">
        <v>289</v>
      </c>
      <c r="C13" s="10" t="str">
        <f t="shared" si="0"/>
        <v>COL VICTOR HUGO,  LUGNY</v>
      </c>
      <c r="D13" s="25">
        <v>2</v>
      </c>
      <c r="E13" s="26" t="s">
        <v>31</v>
      </c>
      <c r="F13" s="26"/>
    </row>
    <row r="14" spans="1:10" ht="16.5" x14ac:dyDescent="0.25">
      <c r="A14" s="32">
        <v>5</v>
      </c>
      <c r="B14" s="25">
        <v>304</v>
      </c>
      <c r="C14" s="10" t="str">
        <f t="shared" si="0"/>
        <v>COL ST EXUPERY,  MACON</v>
      </c>
      <c r="D14" s="25">
        <v>1</v>
      </c>
      <c r="E14" s="26" t="s">
        <v>32</v>
      </c>
      <c r="F14" s="26"/>
      <c r="J14" s="28"/>
    </row>
    <row r="16" spans="1:10" ht="16.5" x14ac:dyDescent="0.25">
      <c r="J16" s="28"/>
    </row>
    <row r="17" spans="1:10" x14ac:dyDescent="0.25">
      <c r="A17" s="31" t="s">
        <v>27</v>
      </c>
      <c r="B17" s="31"/>
      <c r="C17" s="31"/>
    </row>
    <row r="18" spans="1:10" x14ac:dyDescent="0.25">
      <c r="A18" s="13" t="s">
        <v>2</v>
      </c>
      <c r="B18" s="20" t="s">
        <v>3</v>
      </c>
      <c r="C18" s="13" t="s">
        <v>1</v>
      </c>
      <c r="D18" s="13" t="s">
        <v>4</v>
      </c>
      <c r="E18" s="13" t="s">
        <v>5</v>
      </c>
      <c r="F18" s="13" t="s">
        <v>6</v>
      </c>
    </row>
    <row r="19" spans="1:10" ht="16.5" x14ac:dyDescent="0.25">
      <c r="A19" s="14">
        <v>1</v>
      </c>
      <c r="B19" s="20">
        <v>304</v>
      </c>
      <c r="C19" s="24" t="str">
        <f t="shared" ref="C19:C20" si="1">IF(ISBLANK(B19)," ",VLOOKUP(B19,LYC,2,FALSE)&amp;" "&amp;VLOOKUP(B19,LYC,3,FALSE)&amp;",  "&amp;VLOOKUP(B19,LYC,7,FALSE))</f>
        <v>COL ST EXUPERY,  MACON</v>
      </c>
      <c r="D19" s="20">
        <v>1</v>
      </c>
      <c r="E19" s="13" t="s">
        <v>11</v>
      </c>
      <c r="F19" s="13"/>
      <c r="J19" s="28"/>
    </row>
    <row r="20" spans="1:10" x14ac:dyDescent="0.25">
      <c r="A20" s="32">
        <v>2</v>
      </c>
      <c r="B20" s="25">
        <v>230</v>
      </c>
      <c r="C20" s="10" t="str">
        <f t="shared" si="1"/>
        <v>COL ROBERT DOISNEAU,  CHALON SUR SAONE</v>
      </c>
      <c r="D20" s="25">
        <v>1</v>
      </c>
      <c r="E20" s="26"/>
      <c r="F20" s="26"/>
    </row>
  </sheetData>
  <mergeCells count="2">
    <mergeCell ref="A8:C8"/>
    <mergeCell ref="A17:C1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FINALE FOOT COL BG</vt:lpstr>
      <vt:lpstr>FINALE FUTSAL LYC JG</vt:lpstr>
      <vt:lpstr>HAND COL BG 4X4 Honneur</vt:lpstr>
      <vt:lpstr>Quart FINALE VOL BF BG + beach</vt:lpstr>
      <vt:lpstr>FINALE GR et CREATIV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2022-04-11T09:06:26Z</dcterms:modified>
</cp:coreProperties>
</file>