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firstSheet="1" activeTab="2"/>
  </bookViews>
  <sheets>
    <sheet name="FIANLE FUTSAL LYC CADETS" sheetId="27" r:id="rId1"/>
    <sheet name="VOLLEY LYC CADETS J3" sheetId="21" r:id="rId2"/>
    <sheet name="BAD COL ETAB T2" sheetId="28" r:id="rId3"/>
    <sheet name=" FINALE FUTSAL COL MF" sheetId="29" r:id="rId4"/>
    <sheet name="HAND LYC CG J2  " sheetId="31" r:id="rId5"/>
    <sheet name="QUART FINALE HAND COL BG BF" sheetId="40" r:id="rId6"/>
    <sheet name="FINALE BASKET COL MG MF" sheetId="43" r:id="rId7"/>
  </sheets>
  <externalReferences>
    <externalReference r:id="rId8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3">#REF!</definedName>
    <definedName name="ETAB" localSheetId="2">#REF!</definedName>
    <definedName name="ETAB" localSheetId="0">#REF!</definedName>
    <definedName name="ETAB" localSheetId="6">#REF!</definedName>
    <definedName name="ETAB" localSheetId="4">#REF!</definedName>
    <definedName name="ETAB" localSheetId="5">#REF!</definedName>
    <definedName name="ETAB" localSheetId="1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13" i="21" l="1"/>
  <c r="C17" i="43" l="1"/>
  <c r="C16" i="43"/>
  <c r="C53" i="40"/>
  <c r="C52" i="40"/>
  <c r="C51" i="40"/>
  <c r="C50" i="40"/>
  <c r="C46" i="40"/>
  <c r="C45" i="40"/>
  <c r="C44" i="40"/>
  <c r="C40" i="40"/>
  <c r="C39" i="40"/>
  <c r="C38" i="40"/>
  <c r="C33" i="40"/>
  <c r="C32" i="40"/>
  <c r="C31" i="40"/>
  <c r="C30" i="40"/>
  <c r="C26" i="40"/>
  <c r="C25" i="40"/>
  <c r="C24" i="40"/>
  <c r="C23" i="40"/>
  <c r="C18" i="31"/>
  <c r="C17" i="31"/>
  <c r="C16" i="31"/>
  <c r="C15" i="31"/>
  <c r="C31" i="28" l="1"/>
  <c r="C30" i="28"/>
  <c r="C29" i="28"/>
  <c r="C25" i="28"/>
  <c r="C24" i="28"/>
  <c r="C23" i="28"/>
  <c r="C19" i="28"/>
  <c r="C18" i="28"/>
  <c r="C17" i="28"/>
  <c r="C16" i="28"/>
  <c r="C12" i="29" l="1"/>
  <c r="C9" i="27" l="1"/>
  <c r="C11" i="43" l="1"/>
  <c r="C10" i="43"/>
  <c r="C9" i="43"/>
  <c r="C12" i="21" l="1"/>
  <c r="C11" i="21" l="1"/>
  <c r="C19" i="40" l="1"/>
  <c r="C18" i="40"/>
  <c r="C17" i="40"/>
  <c r="C16" i="40"/>
  <c r="C12" i="40"/>
  <c r="C11" i="40"/>
  <c r="C10" i="40"/>
  <c r="C9" i="40"/>
  <c r="C10" i="27"/>
  <c r="C11" i="27"/>
  <c r="C12" i="27"/>
  <c r="C11" i="31" l="1"/>
  <c r="C10" i="31"/>
  <c r="C9" i="31"/>
  <c r="C10" i="29" l="1"/>
  <c r="C11" i="29"/>
  <c r="C10" i="28"/>
  <c r="C11" i="28"/>
  <c r="C12" i="28"/>
  <c r="C10" i="21"/>
  <c r="C9" i="21"/>
  <c r="C9" i="29"/>
  <c r="C9" i="28"/>
</calcChain>
</file>

<file path=xl/sharedStrings.xml><?xml version="1.0" encoding="utf-8"?>
<sst xmlns="http://schemas.openxmlformats.org/spreadsheetml/2006/main" count="199" uniqueCount="60">
  <si>
    <t>RESULTAT</t>
  </si>
  <si>
    <t>PLACE</t>
  </si>
  <si>
    <t>CODE</t>
  </si>
  <si>
    <t>ETABLISSEMENT</t>
  </si>
  <si>
    <t>N°</t>
  </si>
  <si>
    <t>PERF</t>
  </si>
  <si>
    <t>Q/R</t>
  </si>
  <si>
    <t>FINALE</t>
  </si>
  <si>
    <t>HAND LYC CADETS</t>
  </si>
  <si>
    <t>FONTAINES</t>
  </si>
  <si>
    <t>Q ACAD</t>
  </si>
  <si>
    <t>ETAB</t>
  </si>
  <si>
    <t>BAD COL ETAB</t>
  </si>
  <si>
    <t>LE CREUSOT (la halle)</t>
  </si>
  <si>
    <t>Q FINALE</t>
  </si>
  <si>
    <t xml:space="preserve">FINALE </t>
  </si>
  <si>
    <t>MACON</t>
  </si>
  <si>
    <t>FUTSAL LYC CADETS</t>
  </si>
  <si>
    <t>POULE A</t>
  </si>
  <si>
    <t>POULE B</t>
  </si>
  <si>
    <t>POULEC</t>
  </si>
  <si>
    <t>POULE D</t>
  </si>
  <si>
    <t>mercredi 06 mars 2019</t>
  </si>
  <si>
    <t>Journée 2</t>
  </si>
  <si>
    <t>FONTAINES &amp; MONTCEAU</t>
  </si>
  <si>
    <t>MONTCEAU</t>
  </si>
  <si>
    <t>Journée 3</t>
  </si>
  <si>
    <t>VOLLEY LYC CADETS ZONE EST</t>
  </si>
  <si>
    <t>TOURNUS</t>
  </si>
  <si>
    <t>TOUR 2</t>
  </si>
  <si>
    <t>FUTSAL COL MF</t>
  </si>
  <si>
    <t>CHAROLLES</t>
  </si>
  <si>
    <t>HAND COL BG &amp; BF</t>
  </si>
  <si>
    <t>1/4 FINALE</t>
  </si>
  <si>
    <t>ST REMY-CHALON-MACON-CUISEAUX etc</t>
  </si>
  <si>
    <t>BG ST REMY</t>
  </si>
  <si>
    <t>BG CHALON (le devoir)</t>
  </si>
  <si>
    <t>BG MACON (St Exupéry)</t>
  </si>
  <si>
    <t>BG SENNECEY</t>
  </si>
  <si>
    <t>BF CUISEAUX</t>
  </si>
  <si>
    <t>BF ST VALLIER</t>
  </si>
  <si>
    <t>BF SANVIGNES</t>
  </si>
  <si>
    <t>BASKET COL MG MF</t>
  </si>
  <si>
    <t>CHALON</t>
  </si>
  <si>
    <t>MF</t>
  </si>
  <si>
    <t>MG</t>
  </si>
  <si>
    <t>6 PTS</t>
  </si>
  <si>
    <t>3 PTS</t>
  </si>
  <si>
    <t>FORFAIT</t>
  </si>
  <si>
    <t>0 PT</t>
  </si>
  <si>
    <t>HC</t>
  </si>
  <si>
    <t>Les qualifiés pour la finale départementale le 13 mars au CREUSOT (la halle) sont:</t>
  </si>
  <si>
    <t>ZONE EST= Pontus CHALON 1 et 2</t>
  </si>
  <si>
    <t xml:space="preserve">ZONE OUEST = J. Wittmer CHAROLLES et H. Parriat MONTCEAU  </t>
  </si>
  <si>
    <t>9 PTS</t>
  </si>
  <si>
    <t>7 PTS</t>
  </si>
  <si>
    <t>PTS</t>
  </si>
  <si>
    <t>4 PTS</t>
  </si>
  <si>
    <t>NC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</si>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</sst>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1" xfId="0" applyFont="1" applyBorder="1"/>
    <xf numFmtId="0" fontId="11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Protection="1"/>
    <xf numFmtId="0" fontId="11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1" xfId="0" applyFont="1" applyBorder="1" applyProtection="1"/>
    <xf numFmtId="0" fontId="0" fillId="0" borderId="1" xfId="0" applyFont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Google%20Driv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291</v>
          </cell>
          <cell r="B189" t="str">
            <v>COL</v>
          </cell>
          <cell r="C189" t="str">
            <v>ENSEMBLE NOTRE DAME</v>
          </cell>
          <cell r="G189" t="str">
            <v>LOUHANS</v>
          </cell>
        </row>
        <row r="190">
          <cell r="A190">
            <v>292</v>
          </cell>
          <cell r="B190" t="str">
            <v>LYC</v>
          </cell>
          <cell r="C190" t="str">
            <v>LEON BLUM</v>
          </cell>
          <cell r="E190" t="str">
            <v>BP 120</v>
          </cell>
          <cell r="F190">
            <v>71203</v>
          </cell>
          <cell r="G190" t="str">
            <v>LE CREUSOT CEDEX</v>
          </cell>
        </row>
        <row r="191">
          <cell r="A191">
            <v>293</v>
          </cell>
          <cell r="B191" t="str">
            <v>COL</v>
          </cell>
          <cell r="C191" t="str">
            <v>CENTRE</v>
          </cell>
          <cell r="D191" t="str">
            <v xml:space="preserve">45 RUE CLEMENCEAU </v>
          </cell>
          <cell r="E191" t="str">
            <v>BP 48</v>
          </cell>
          <cell r="F191">
            <v>71200</v>
          </cell>
          <cell r="G191" t="str">
            <v>LE CREUSOT</v>
          </cell>
        </row>
        <row r="192">
          <cell r="A192">
            <v>294</v>
          </cell>
          <cell r="B192" t="str">
            <v>COL</v>
          </cell>
          <cell r="C192" t="str">
            <v>LA CROIX MENEE</v>
          </cell>
          <cell r="D192" t="str">
            <v>205 RUE MARECHAL FOCH</v>
          </cell>
          <cell r="F192">
            <v>71200</v>
          </cell>
          <cell r="G192" t="str">
            <v>LE CREUSOT</v>
          </cell>
        </row>
        <row r="193">
          <cell r="A193">
            <v>295</v>
          </cell>
          <cell r="B193" t="str">
            <v>COL</v>
          </cell>
          <cell r="C193" t="str">
            <v>HENRI VINCENOT</v>
          </cell>
          <cell r="D193" t="str">
            <v>MONTEE ST CLAUDE</v>
          </cell>
          <cell r="F193">
            <v>71500</v>
          </cell>
          <cell r="G193" t="str">
            <v>LOUHANS</v>
          </cell>
        </row>
        <row r="194">
          <cell r="A194">
            <v>296</v>
          </cell>
          <cell r="B194" t="str">
            <v>LYC</v>
          </cell>
          <cell r="C194" t="str">
            <v>HENRI VINCENOT</v>
          </cell>
          <cell r="D194" t="str">
            <v>MONTEE DE ST CLAUDE</v>
          </cell>
          <cell r="F194">
            <v>71500</v>
          </cell>
          <cell r="G194" t="str">
            <v>LOUHANS</v>
          </cell>
        </row>
        <row r="195">
          <cell r="A195">
            <v>297</v>
          </cell>
          <cell r="B195" t="str">
            <v>LYC</v>
          </cell>
          <cell r="C195" t="str">
            <v>LAMARTINE</v>
          </cell>
          <cell r="D195" t="str">
            <v>381 AVENUE DES GAISES</v>
          </cell>
          <cell r="F195">
            <v>71018</v>
          </cell>
          <cell r="G195" t="str">
            <v>MACON</v>
          </cell>
        </row>
        <row r="196">
          <cell r="A196">
            <v>298</v>
          </cell>
          <cell r="B196" t="str">
            <v>LYC</v>
          </cell>
          <cell r="C196" t="str">
            <v>RENE CASSIN</v>
          </cell>
          <cell r="D196" t="str">
            <v>49 BD DES NEUF CLES</v>
          </cell>
          <cell r="F196">
            <v>71018</v>
          </cell>
          <cell r="G196" t="str">
            <v>MACON</v>
          </cell>
        </row>
        <row r="197">
          <cell r="A197">
            <v>299</v>
          </cell>
          <cell r="B197" t="str">
            <v>LYC</v>
          </cell>
          <cell r="C197" t="str">
            <v>PRIVE OZANAM</v>
          </cell>
          <cell r="D197" t="str">
            <v>45 RUE DE L'HERITAN</v>
          </cell>
          <cell r="F197">
            <v>71000</v>
          </cell>
          <cell r="G197" t="str">
            <v>MACON</v>
          </cell>
        </row>
        <row r="198">
          <cell r="A198">
            <v>300</v>
          </cell>
          <cell r="B198" t="str">
            <v>LP</v>
          </cell>
          <cell r="C198" t="str">
            <v>ALEXANDRE DUMAINE</v>
          </cell>
          <cell r="D198" t="str">
            <v>95 ESPACE ALEXANDRE DUMAINE</v>
          </cell>
          <cell r="F198">
            <v>71018</v>
          </cell>
          <cell r="G198" t="str">
            <v>MACON</v>
          </cell>
        </row>
        <row r="199">
          <cell r="A199">
            <v>302</v>
          </cell>
          <cell r="B199" t="str">
            <v>COL</v>
          </cell>
          <cell r="C199" t="str">
            <v>BREART</v>
          </cell>
          <cell r="D199" t="str">
            <v>CITE BREART</v>
          </cell>
          <cell r="F199">
            <v>71031</v>
          </cell>
          <cell r="G199" t="str">
            <v>MACON</v>
          </cell>
        </row>
        <row r="200">
          <cell r="A200">
            <v>303</v>
          </cell>
          <cell r="B200" t="str">
            <v>COL</v>
          </cell>
          <cell r="C200" t="str">
            <v>PASTEUR</v>
          </cell>
          <cell r="D200" t="str">
            <v>IMPASSE PASTEUR</v>
          </cell>
          <cell r="F200">
            <v>71031</v>
          </cell>
          <cell r="G200" t="str">
            <v>MACON</v>
          </cell>
        </row>
        <row r="201">
          <cell r="A201">
            <v>304</v>
          </cell>
          <cell r="B201" t="str">
            <v>COL</v>
          </cell>
          <cell r="C201" t="str">
            <v>ST EXUPERY</v>
          </cell>
          <cell r="D201" t="str">
            <v>626 RUE ST EXUPERY</v>
          </cell>
          <cell r="F201">
            <v>71031</v>
          </cell>
          <cell r="G201" t="str">
            <v>MACON</v>
          </cell>
        </row>
        <row r="202">
          <cell r="A202">
            <v>305</v>
          </cell>
          <cell r="B202" t="str">
            <v>COL</v>
          </cell>
          <cell r="C202" t="str">
            <v>ROBERT SCHUMAN</v>
          </cell>
          <cell r="D202" t="str">
            <v>PLACE ROBERT SCHUMAN</v>
          </cell>
          <cell r="F202">
            <v>71018</v>
          </cell>
          <cell r="G202" t="str">
            <v>MACON CEDEX</v>
          </cell>
        </row>
        <row r="203">
          <cell r="A203">
            <v>306</v>
          </cell>
          <cell r="B203" t="str">
            <v>COL</v>
          </cell>
          <cell r="C203" t="str">
            <v>NOTRE DAME</v>
          </cell>
          <cell r="D203" t="str">
            <v>45 RUE DE L'HERITAN</v>
          </cell>
          <cell r="F203">
            <v>71000</v>
          </cell>
          <cell r="G203" t="str">
            <v>MACON</v>
          </cell>
        </row>
        <row r="204">
          <cell r="A204">
            <v>310</v>
          </cell>
          <cell r="B204" t="str">
            <v>COL</v>
          </cell>
          <cell r="C204" t="str">
            <v>JEAN MOULIN</v>
          </cell>
          <cell r="D204" t="str">
            <v>3 PLACE IRENE POPARD</v>
          </cell>
          <cell r="F204">
            <v>71110</v>
          </cell>
          <cell r="G204" t="str">
            <v>MARCIGNY</v>
          </cell>
        </row>
        <row r="205">
          <cell r="A205">
            <v>312</v>
          </cell>
          <cell r="B205" t="str">
            <v>COL</v>
          </cell>
          <cell r="C205" t="str">
            <v>ST CYR</v>
          </cell>
          <cell r="D205" t="str">
            <v>RUE DU COLLEGE LE BOURG</v>
          </cell>
          <cell r="F205">
            <v>71520</v>
          </cell>
          <cell r="G205" t="str">
            <v>MATOUR</v>
          </cell>
        </row>
        <row r="206">
          <cell r="A206">
            <v>314</v>
          </cell>
          <cell r="B206" t="str">
            <v>LYC</v>
          </cell>
          <cell r="C206" t="str">
            <v>HENRI PARRIAT</v>
          </cell>
          <cell r="D206" t="str">
            <v xml:space="preserve">49 RUE DE GOURDON </v>
          </cell>
          <cell r="E206" t="str">
            <v>BP 173</v>
          </cell>
          <cell r="F206">
            <v>71307</v>
          </cell>
          <cell r="G206" t="str">
            <v>MONTCEAU LES MINES</v>
          </cell>
        </row>
        <row r="207">
          <cell r="A207">
            <v>315</v>
          </cell>
          <cell r="B207" t="str">
            <v>LP</v>
          </cell>
          <cell r="C207" t="str">
            <v>FRANCOISE DOLTO</v>
          </cell>
          <cell r="D207" t="str">
            <v>1 RUE CAPITAINE PRIET</v>
          </cell>
          <cell r="F207">
            <v>71307</v>
          </cell>
          <cell r="G207" t="str">
            <v>MONTCEAU LES MINES</v>
          </cell>
        </row>
        <row r="208">
          <cell r="A208">
            <v>316</v>
          </cell>
          <cell r="B208" t="str">
            <v>COL</v>
          </cell>
          <cell r="C208" t="str">
            <v>JEAN MOULIN</v>
          </cell>
          <cell r="D208" t="str">
            <v>4 RUE JEAN BOUVERI</v>
          </cell>
          <cell r="F208">
            <v>71307</v>
          </cell>
          <cell r="G208" t="str">
            <v>MONTCEAU LES MINES</v>
          </cell>
        </row>
        <row r="209">
          <cell r="A209">
            <v>317</v>
          </cell>
          <cell r="B209" t="str">
            <v>COL</v>
          </cell>
          <cell r="C209" t="str">
            <v>ANTOINE DE SAINT-EXUPERY</v>
          </cell>
          <cell r="D209" t="str">
            <v>AV A DE ST EXUPERY</v>
          </cell>
          <cell r="F209">
            <v>71300</v>
          </cell>
          <cell r="G209" t="str">
            <v>MONTCEAU LES MINES</v>
          </cell>
        </row>
        <row r="210">
          <cell r="A210">
            <v>318</v>
          </cell>
          <cell r="B210" t="str">
            <v>COL</v>
          </cell>
          <cell r="C210" t="str">
            <v>SAINT GILBERT</v>
          </cell>
          <cell r="D210" t="str">
            <v>82 AVENUE ROGER SALENGRO</v>
          </cell>
          <cell r="F210">
            <v>71300</v>
          </cell>
          <cell r="G210" t="str">
            <v>MONTCEAU LES MINES</v>
          </cell>
        </row>
        <row r="211">
          <cell r="A211">
            <v>320</v>
          </cell>
          <cell r="B211" t="str">
            <v>COL</v>
          </cell>
          <cell r="C211" t="str">
            <v>LES EPONTOTS</v>
          </cell>
          <cell r="D211" t="str">
            <v>RUE DE SERBIE PROLONGEE</v>
          </cell>
          <cell r="F211">
            <v>71710</v>
          </cell>
          <cell r="G211" t="str">
            <v>MONTCENIS</v>
          </cell>
        </row>
        <row r="212">
          <cell r="A212">
            <v>322</v>
          </cell>
          <cell r="B212" t="str">
            <v>COL</v>
          </cell>
          <cell r="C212" t="str">
            <v>ANNE FRANK</v>
          </cell>
          <cell r="D212" t="str">
            <v>34 AV DE LA LIBERATION</v>
          </cell>
          <cell r="F212">
            <v>71210</v>
          </cell>
          <cell r="G212" t="str">
            <v>MONTCHANIN</v>
          </cell>
        </row>
        <row r="213">
          <cell r="A213">
            <v>324</v>
          </cell>
          <cell r="B213" t="str">
            <v>LYC</v>
          </cell>
          <cell r="C213" t="str">
            <v>JEANNE D'ARC</v>
          </cell>
          <cell r="D213" t="str">
            <v>17 RUE PASTEUR</v>
          </cell>
          <cell r="F213">
            <v>71600</v>
          </cell>
          <cell r="G213" t="str">
            <v>PARAY LE MONIAL</v>
          </cell>
        </row>
        <row r="214">
          <cell r="A214">
            <v>325</v>
          </cell>
          <cell r="B214" t="str">
            <v>LP</v>
          </cell>
          <cell r="C214" t="str">
            <v>ASTIER</v>
          </cell>
          <cell r="D214" t="str">
            <v>10 RUE DE BOURGOGNE</v>
          </cell>
          <cell r="F214">
            <v>71600</v>
          </cell>
          <cell r="G214" t="str">
            <v>PARAY LE MONIAL</v>
          </cell>
        </row>
        <row r="215">
          <cell r="A215">
            <v>326</v>
          </cell>
          <cell r="B215" t="str">
            <v>COL</v>
          </cell>
          <cell r="C215" t="str">
            <v>RENE CASSIN</v>
          </cell>
          <cell r="D215" t="str">
            <v>RUE DU 8 MAI</v>
          </cell>
          <cell r="E215" t="str">
            <v xml:space="preserve"> BP 143</v>
          </cell>
          <cell r="F215">
            <v>71600</v>
          </cell>
          <cell r="G215" t="str">
            <v>PARAY LE MONIAL CEDEX</v>
          </cell>
        </row>
        <row r="216">
          <cell r="A216">
            <v>327</v>
          </cell>
          <cell r="B216" t="str">
            <v>COL</v>
          </cell>
          <cell r="C216" t="str">
            <v>JEANNE D'ARC</v>
          </cell>
          <cell r="D216" t="str">
            <v>7 RUE LOUIS DESRICHARD</v>
          </cell>
          <cell r="F216">
            <v>71600</v>
          </cell>
          <cell r="G216" t="str">
            <v>PARAY LE MONIAL</v>
          </cell>
        </row>
        <row r="217">
          <cell r="A217">
            <v>328</v>
          </cell>
          <cell r="B217" t="str">
            <v>LP</v>
          </cell>
          <cell r="C217" t="str">
            <v>SACRE COEUR</v>
          </cell>
          <cell r="D217" t="str">
            <v xml:space="preserve">22 AVENUE DE CHAROLLES </v>
          </cell>
          <cell r="F217">
            <v>71600</v>
          </cell>
          <cell r="G217" t="str">
            <v>PARAY LE MONIAL</v>
          </cell>
        </row>
        <row r="218">
          <cell r="A218">
            <v>330</v>
          </cell>
          <cell r="B218" t="str">
            <v>COL</v>
          </cell>
          <cell r="C218" t="str">
            <v>PIERRE VAUX</v>
          </cell>
          <cell r="D218" t="str">
            <v>RUE DU COLLEGE</v>
          </cell>
          <cell r="F218">
            <v>71270</v>
          </cell>
          <cell r="G218" t="str">
            <v>PIERRE DE BRESSE</v>
          </cell>
        </row>
        <row r="219">
          <cell r="A219">
            <v>332</v>
          </cell>
          <cell r="B219" t="str">
            <v>COL</v>
          </cell>
          <cell r="C219" t="str">
            <v>ROGER VAILLAND</v>
          </cell>
          <cell r="D219" t="str">
            <v xml:space="preserve">212 RUE F MITTERRAND </v>
          </cell>
          <cell r="E219" t="str">
            <v>BP 26</v>
          </cell>
          <cell r="F219">
            <v>71410</v>
          </cell>
          <cell r="G219" t="str">
            <v>SANVIGNES LES MINES</v>
          </cell>
        </row>
        <row r="220">
          <cell r="A220">
            <v>334</v>
          </cell>
          <cell r="B220" t="str">
            <v>COL</v>
          </cell>
          <cell r="C220" t="str">
            <v>DAVID NIEPCE</v>
          </cell>
          <cell r="D220" t="str">
            <v xml:space="preserve">4 RUE DES PLANTES </v>
          </cell>
          <cell r="E220" t="str">
            <v>BP1</v>
          </cell>
          <cell r="F220">
            <v>71240</v>
          </cell>
          <cell r="G220" t="str">
            <v>SENNECEY LE GRAND</v>
          </cell>
        </row>
        <row r="221">
          <cell r="A221">
            <v>336</v>
          </cell>
          <cell r="B221" t="str">
            <v>COL</v>
          </cell>
          <cell r="C221" t="str">
            <v>EN FLEURETTE</v>
          </cell>
          <cell r="D221" t="str">
            <v>RUE DU STADE</v>
          </cell>
          <cell r="F221">
            <v>71460</v>
          </cell>
          <cell r="G221" t="str">
            <v>ST GENGOUX LE NATIONAL</v>
          </cell>
        </row>
        <row r="222">
          <cell r="A222">
            <v>338</v>
          </cell>
          <cell r="B222" t="str">
            <v>COL</v>
          </cell>
          <cell r="C222" t="str">
            <v>DU BOIS DES DAMES</v>
          </cell>
          <cell r="D222" t="str">
            <v xml:space="preserve">ROND POINT RENE CASSIN </v>
          </cell>
          <cell r="E222" t="str">
            <v>BP21</v>
          </cell>
          <cell r="F222">
            <v>71330</v>
          </cell>
          <cell r="G222" t="str">
            <v>ST GERMAIN DU BOIS</v>
          </cell>
        </row>
        <row r="223">
          <cell r="A223">
            <v>340</v>
          </cell>
          <cell r="B223" t="str">
            <v>COL</v>
          </cell>
          <cell r="C223" t="str">
            <v>LES CHENES ROUGES</v>
          </cell>
          <cell r="D223" t="str">
            <v>2, RUE DES CHENES ROUGES</v>
          </cell>
          <cell r="F223">
            <v>71370</v>
          </cell>
          <cell r="G223" t="str">
            <v>ST GERMAIN PLAIN</v>
          </cell>
        </row>
        <row r="224">
          <cell r="A224">
            <v>342</v>
          </cell>
          <cell r="B224" t="str">
            <v>COL</v>
          </cell>
          <cell r="C224" t="str">
            <v>VIVANT DENON</v>
          </cell>
          <cell r="D224" t="str">
            <v>44 RUE LEON PERNOT</v>
          </cell>
          <cell r="F224">
            <v>71380</v>
          </cell>
          <cell r="G224" t="str">
            <v>ST MARCEL</v>
          </cell>
        </row>
        <row r="225">
          <cell r="A225">
            <v>344</v>
          </cell>
          <cell r="B225" t="str">
            <v>COL</v>
          </cell>
          <cell r="C225" t="str">
            <v>OLIVIER DE LA MARCHE</v>
          </cell>
          <cell r="D225" t="str">
            <v xml:space="preserve">LE BOURG </v>
          </cell>
          <cell r="E225" t="str">
            <v>BP 5</v>
          </cell>
          <cell r="F225">
            <v>71620</v>
          </cell>
          <cell r="G225" t="str">
            <v>ST MARTIN EN BRESSE</v>
          </cell>
        </row>
        <row r="226">
          <cell r="A226">
            <v>346</v>
          </cell>
          <cell r="B226" t="str">
            <v>COL</v>
          </cell>
          <cell r="C226" t="str">
            <v>LOUIS PASTEUR</v>
          </cell>
          <cell r="D226" t="str">
            <v xml:space="preserve">RUE DES HORTENSIAS </v>
          </cell>
          <cell r="E226" t="str">
            <v>BP 93</v>
          </cell>
          <cell r="F226">
            <v>71100</v>
          </cell>
          <cell r="G226" t="str">
            <v>ST REMY</v>
          </cell>
        </row>
        <row r="227">
          <cell r="A227">
            <v>348</v>
          </cell>
          <cell r="B227" t="str">
            <v>COL</v>
          </cell>
          <cell r="C227" t="str">
            <v>NICOLAS COPERNIC</v>
          </cell>
          <cell r="D227" t="str">
            <v>RUE LOUIS AUBLANC</v>
          </cell>
          <cell r="F227">
            <v>71230</v>
          </cell>
          <cell r="G227" t="str">
            <v>ST VALLIER</v>
          </cell>
        </row>
        <row r="228">
          <cell r="A228">
            <v>350</v>
          </cell>
          <cell r="B228" t="str">
            <v>LYC</v>
          </cell>
          <cell r="C228" t="str">
            <v>GABRIEL VOISIN</v>
          </cell>
          <cell r="D228" t="str">
            <v>RUE ST JEAN</v>
          </cell>
          <cell r="E228" t="str">
            <v>BP 72</v>
          </cell>
          <cell r="F228">
            <v>71700</v>
          </cell>
          <cell r="G228" t="str">
            <v>TOURNUS</v>
          </cell>
        </row>
        <row r="229">
          <cell r="A229">
            <v>351</v>
          </cell>
          <cell r="B229" t="str">
            <v>LA</v>
          </cell>
          <cell r="C229" t="str">
            <v>AGRICOLE</v>
          </cell>
          <cell r="D229" t="str">
            <v xml:space="preserve">LES PERRIERES </v>
          </cell>
          <cell r="E229" t="str">
            <v>BP 99</v>
          </cell>
          <cell r="F229">
            <v>71700</v>
          </cell>
          <cell r="G229" t="str">
            <v>TOURNUS</v>
          </cell>
        </row>
        <row r="230">
          <cell r="A230">
            <v>352</v>
          </cell>
          <cell r="B230" t="str">
            <v>COL</v>
          </cell>
          <cell r="C230" t="str">
            <v>EN BAGATELLE</v>
          </cell>
          <cell r="D230" t="str">
            <v xml:space="preserve">RUE ST JEAN </v>
          </cell>
          <cell r="E230" t="str">
            <v>BP 80</v>
          </cell>
          <cell r="F230">
            <v>71700</v>
          </cell>
          <cell r="G230" t="str">
            <v>TOURNUS</v>
          </cell>
        </row>
        <row r="231">
          <cell r="A231">
            <v>354</v>
          </cell>
          <cell r="B231" t="str">
            <v>COL</v>
          </cell>
          <cell r="C231" t="str">
            <v>LES TROIS RIVIERES</v>
          </cell>
          <cell r="D231" t="str">
            <v xml:space="preserve">PLACE DE L'HOTEL DE VILLE </v>
          </cell>
          <cell r="E231" t="str">
            <v>BP 11</v>
          </cell>
          <cell r="F231">
            <v>71350</v>
          </cell>
          <cell r="G231" t="str">
            <v>VERDUN SUR DOUBS</v>
          </cell>
        </row>
        <row r="232">
          <cell r="A232">
            <v>401</v>
          </cell>
          <cell r="B232" t="str">
            <v>COL</v>
          </cell>
          <cell r="C232" t="str">
            <v>LA CROIX DE L'ORME</v>
          </cell>
          <cell r="D232" t="str">
            <v>LA CROIX DE L ORME</v>
          </cell>
          <cell r="F232">
            <v>89110</v>
          </cell>
          <cell r="G232" t="str">
            <v>AILLANT SUR THOLON</v>
          </cell>
        </row>
        <row r="233">
          <cell r="A233">
            <v>402</v>
          </cell>
          <cell r="B233" t="str">
            <v>COL</v>
          </cell>
          <cell r="C233" t="str">
            <v>CHENEVIERE DES ARBRES</v>
          </cell>
          <cell r="D233" t="str">
            <v>10 RUE DU COLLEGE</v>
          </cell>
          <cell r="F233">
            <v>89160</v>
          </cell>
          <cell r="G233" t="str">
            <v>ANCY LE FRANC</v>
          </cell>
        </row>
        <row r="234">
          <cell r="A234">
            <v>403</v>
          </cell>
          <cell r="B234" t="str">
            <v>COL</v>
          </cell>
          <cell r="C234" t="str">
            <v>ALBERT CAMUS</v>
          </cell>
          <cell r="D234" t="str">
            <v>17 AVENUE HAUSSMANN</v>
          </cell>
          <cell r="F234">
            <v>89015</v>
          </cell>
          <cell r="G234" t="str">
            <v>AUXERRE</v>
          </cell>
        </row>
        <row r="235">
          <cell r="A235">
            <v>404</v>
          </cell>
          <cell r="B235" t="str">
            <v>COL</v>
          </cell>
          <cell r="C235" t="str">
            <v>BIENVENU MARTIN</v>
          </cell>
          <cell r="D235" t="str">
            <v>3 AVENUE RODIN</v>
          </cell>
          <cell r="F235">
            <v>89015</v>
          </cell>
          <cell r="G235" t="str">
            <v>AUXERRE</v>
          </cell>
        </row>
        <row r="236">
          <cell r="A236">
            <v>405</v>
          </cell>
          <cell r="B236" t="str">
            <v>COL</v>
          </cell>
          <cell r="C236" t="str">
            <v>DENFERT ROCHEREAU</v>
          </cell>
          <cell r="D236" t="str">
            <v>1 AVENUE DENFERT ROCHEREAU</v>
          </cell>
          <cell r="F236">
            <v>89015</v>
          </cell>
          <cell r="G236" t="str">
            <v>AUXERRE</v>
          </cell>
        </row>
        <row r="237">
          <cell r="A237">
            <v>406</v>
          </cell>
          <cell r="B237" t="str">
            <v>COL</v>
          </cell>
          <cell r="C237" t="str">
            <v>PAUL BERT</v>
          </cell>
          <cell r="D237" t="str">
            <v xml:space="preserve">4 AVENUE DE PROVENCE </v>
          </cell>
          <cell r="E237" t="str">
            <v>BP 34</v>
          </cell>
          <cell r="F237">
            <v>89010</v>
          </cell>
          <cell r="G237" t="str">
            <v>AUXERRE</v>
          </cell>
        </row>
        <row r="238">
          <cell r="A238">
            <v>407</v>
          </cell>
          <cell r="B238" t="str">
            <v>COL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408</v>
          </cell>
          <cell r="B239" t="str">
            <v>LYC</v>
          </cell>
          <cell r="C239" t="str">
            <v>JACQUES AMYOT</v>
          </cell>
          <cell r="D239" t="str">
            <v>3 RUE DE L ETANG ST VIGIER</v>
          </cell>
          <cell r="F239">
            <v>89000</v>
          </cell>
          <cell r="G239" t="str">
            <v>AUXERRE</v>
          </cell>
        </row>
        <row r="240">
          <cell r="A240">
            <v>409</v>
          </cell>
          <cell r="B240" t="str">
            <v>LYC</v>
          </cell>
          <cell r="C240" t="str">
            <v>JOSEPH FOURIER</v>
          </cell>
          <cell r="D240" t="str">
            <v>RUE R POINCARE</v>
          </cell>
          <cell r="E240" t="str">
            <v>BP 26</v>
          </cell>
          <cell r="F240">
            <v>89010</v>
          </cell>
          <cell r="G240" t="str">
            <v>AUXERRE</v>
          </cell>
        </row>
        <row r="241">
          <cell r="A241">
            <v>410</v>
          </cell>
          <cell r="B241" t="str">
            <v>LYC</v>
          </cell>
          <cell r="C241" t="str">
            <v>ST JOSEPH</v>
          </cell>
          <cell r="D241" t="str">
            <v>1 BD DE LA MARNE</v>
          </cell>
          <cell r="F241">
            <v>89015</v>
          </cell>
          <cell r="G241" t="str">
            <v>AUXERRE CEDEX</v>
          </cell>
        </row>
        <row r="242">
          <cell r="A242">
            <v>411</v>
          </cell>
          <cell r="B242" t="str">
            <v>LP</v>
          </cell>
          <cell r="C242" t="str">
            <v>VAUBAN</v>
          </cell>
          <cell r="D242" t="str">
            <v xml:space="preserve">22 RUE FAIDHERBE </v>
          </cell>
          <cell r="E242" t="str">
            <v>BP 60</v>
          </cell>
          <cell r="F242">
            <v>89010</v>
          </cell>
          <cell r="G242" t="str">
            <v>AUXERRE CEDEX</v>
          </cell>
        </row>
        <row r="243">
          <cell r="A243">
            <v>412</v>
          </cell>
          <cell r="B243" t="str">
            <v>LP</v>
          </cell>
          <cell r="C243" t="str">
            <v>ST GERMAIN</v>
          </cell>
          <cell r="D243" t="str">
            <v>2 PLACE SAINT GERMAIN</v>
          </cell>
          <cell r="F243">
            <v>89000</v>
          </cell>
          <cell r="G243" t="str">
            <v>AUXERRE</v>
          </cell>
        </row>
        <row r="244">
          <cell r="A244">
            <v>415</v>
          </cell>
          <cell r="B244" t="str">
            <v>COL</v>
          </cell>
          <cell r="C244" t="str">
            <v>JEANNE D'ARC</v>
          </cell>
          <cell r="D244" t="str">
            <v>69 GRANDE RUE</v>
          </cell>
          <cell r="F244">
            <v>89200</v>
          </cell>
          <cell r="G244" t="str">
            <v>AVALLON</v>
          </cell>
        </row>
        <row r="245">
          <cell r="A245">
            <v>416</v>
          </cell>
          <cell r="B245" t="str">
            <v>COL</v>
          </cell>
          <cell r="C245" t="str">
            <v>MAURICE CLAVEL</v>
          </cell>
          <cell r="D245" t="str">
            <v xml:space="preserve">9 RUE DES ECOLES </v>
          </cell>
          <cell r="E245" t="str">
            <v>BP 186</v>
          </cell>
          <cell r="F245">
            <v>89206</v>
          </cell>
          <cell r="G245" t="str">
            <v>AVALLON</v>
          </cell>
        </row>
        <row r="246">
          <cell r="A246">
            <v>417</v>
          </cell>
          <cell r="B246" t="str">
            <v>COL</v>
          </cell>
          <cell r="C246" t="str">
            <v>PARC DES CHAUMES</v>
          </cell>
          <cell r="D246" t="str">
            <v xml:space="preserve">25 AV DU PARC DES CHAUME </v>
          </cell>
          <cell r="E246" t="str">
            <v>BP 166</v>
          </cell>
          <cell r="F246">
            <v>89206</v>
          </cell>
          <cell r="G246" t="str">
            <v>AVALLON CEDEX</v>
          </cell>
        </row>
        <row r="247">
          <cell r="A247">
            <v>418</v>
          </cell>
          <cell r="B247" t="str">
            <v>LYC</v>
          </cell>
          <cell r="C247" t="str">
            <v>PARC DES CHAUMES</v>
          </cell>
          <cell r="D247" t="str">
            <v>14/16 AVENUE DU PARC DES CHAUMES BP 187</v>
          </cell>
          <cell r="F247">
            <v>89200</v>
          </cell>
          <cell r="G247" t="str">
            <v>AVALLON</v>
          </cell>
        </row>
        <row r="248">
          <cell r="A248">
            <v>419</v>
          </cell>
          <cell r="B248" t="str">
            <v>LYC</v>
          </cell>
          <cell r="C248" t="str">
            <v>JEANNE D'ARC</v>
          </cell>
          <cell r="D248" t="str">
            <v>69 GRANDE RUE</v>
          </cell>
          <cell r="F248">
            <v>89200</v>
          </cell>
          <cell r="G248" t="str">
            <v>AVALLON</v>
          </cell>
        </row>
        <row r="249">
          <cell r="A249">
            <v>421</v>
          </cell>
          <cell r="B249" t="str">
            <v>COL</v>
          </cell>
          <cell r="C249" t="str">
            <v>DE PUISAYE SITE ALEXANDRE DET</v>
          </cell>
          <cell r="D249" t="str">
            <v>5 AVENUE DE BOURGOGNE</v>
          </cell>
          <cell r="F249">
            <v>89220</v>
          </cell>
          <cell r="G249" t="str">
            <v>BLENEAU</v>
          </cell>
        </row>
        <row r="250">
          <cell r="A250">
            <v>423</v>
          </cell>
          <cell r="B250" t="str">
            <v>COL</v>
          </cell>
          <cell r="C250" t="str">
            <v>PHILIPPE COUSTEAU</v>
          </cell>
          <cell r="D250" t="str">
            <v>2 RUE ANDRE GIBAULT</v>
          </cell>
          <cell r="F250">
            <v>89210</v>
          </cell>
          <cell r="G250" t="str">
            <v>BRIENON SUR ARMANCON</v>
          </cell>
        </row>
        <row r="251">
          <cell r="A251">
            <v>425</v>
          </cell>
          <cell r="B251" t="str">
            <v>COL</v>
          </cell>
          <cell r="C251" t="str">
            <v>PIERRE ET JEAN LEROUGE</v>
          </cell>
          <cell r="D251" t="str">
            <v>RUE DES PICARDS</v>
          </cell>
          <cell r="F251">
            <v>89800</v>
          </cell>
          <cell r="G251" t="str">
            <v>CHABLIS</v>
          </cell>
        </row>
        <row r="252">
          <cell r="A252">
            <v>426</v>
          </cell>
          <cell r="B252" t="str">
            <v>LA</v>
          </cell>
          <cell r="C252" t="str">
            <v>SCHWEITZER</v>
          </cell>
          <cell r="D252" t="str">
            <v>1 AVENUE SCHWEITZER</v>
          </cell>
          <cell r="F252">
            <v>89290</v>
          </cell>
          <cell r="G252" t="str">
            <v>CHAMPS SUR YONNE</v>
          </cell>
        </row>
        <row r="253">
          <cell r="A253">
            <v>427</v>
          </cell>
          <cell r="B253" t="str">
            <v>COL</v>
          </cell>
          <cell r="C253" t="str">
            <v>LES CINQ RIVIERES</v>
          </cell>
          <cell r="D253" t="str">
            <v>RUE DU COLLEGE</v>
          </cell>
          <cell r="F253">
            <v>89120</v>
          </cell>
          <cell r="G253" t="str">
            <v>CHARNY</v>
          </cell>
        </row>
        <row r="254">
          <cell r="A254">
            <v>429</v>
          </cell>
          <cell r="B254" t="str">
            <v>COL</v>
          </cell>
          <cell r="C254" t="str">
            <v>JEAN ROCH COIGNET</v>
          </cell>
          <cell r="D254" t="str">
            <v>8 ET 10 RUE DE LA FORTERRE</v>
          </cell>
          <cell r="F254">
            <v>89560</v>
          </cell>
          <cell r="G254" t="str">
            <v>COURSON LES CARRIERES</v>
          </cell>
        </row>
        <row r="255">
          <cell r="A255">
            <v>431</v>
          </cell>
          <cell r="B255" t="str">
            <v>COL</v>
          </cell>
          <cell r="C255" t="str">
            <v>MARIE-NOEL</v>
          </cell>
          <cell r="D255" t="str">
            <v xml:space="preserve">7 BOULEVARD DE GODALMING </v>
          </cell>
          <cell r="E255" t="str">
            <v>BP 245</v>
          </cell>
          <cell r="F255">
            <v>89306</v>
          </cell>
          <cell r="G255" t="str">
            <v>JOIGNY</v>
          </cell>
        </row>
        <row r="256">
          <cell r="A256">
            <v>432</v>
          </cell>
          <cell r="B256" t="str">
            <v>COL</v>
          </cell>
          <cell r="C256" t="str">
            <v>SAINT JACQUES</v>
          </cell>
          <cell r="D256" t="str">
            <v>6 RUE DU FAUBOURG SAINT</v>
          </cell>
          <cell r="F256">
            <v>89300</v>
          </cell>
          <cell r="G256" t="str">
            <v>JOIGNY</v>
          </cell>
        </row>
        <row r="257">
          <cell r="A257">
            <v>433</v>
          </cell>
          <cell r="B257" t="str">
            <v>LYC</v>
          </cell>
          <cell r="C257" t="str">
            <v>LOUIS  DAVIER</v>
          </cell>
          <cell r="D257" t="str">
            <v xml:space="preserve">RUE MOLIERE </v>
          </cell>
          <cell r="E257" t="str">
            <v>BP 247</v>
          </cell>
          <cell r="F257">
            <v>89306</v>
          </cell>
          <cell r="G257" t="str">
            <v>JOIGNY CEDEX</v>
          </cell>
        </row>
        <row r="258">
          <cell r="A258">
            <v>434</v>
          </cell>
          <cell r="B258" t="str">
            <v>AUT</v>
          </cell>
          <cell r="C258" t="str">
            <v>EREA</v>
          </cell>
          <cell r="D258" t="str">
            <v xml:space="preserve">13 RUE JULES VERNE </v>
          </cell>
          <cell r="E258" t="str">
            <v>BP 243</v>
          </cell>
          <cell r="F258">
            <v>89306</v>
          </cell>
          <cell r="G258" t="str">
            <v>JOIGNY</v>
          </cell>
        </row>
        <row r="259">
          <cell r="A259">
            <v>436</v>
          </cell>
          <cell r="B259" t="str">
            <v>COL</v>
          </cell>
          <cell r="C259" t="str">
            <v>JACQUES PREVERT</v>
          </cell>
          <cell r="D259" t="str">
            <v>6 RUE CLAUDE DEBUSSY</v>
          </cell>
          <cell r="F259">
            <v>89400</v>
          </cell>
          <cell r="G259" t="str">
            <v>MIGENNES</v>
          </cell>
        </row>
        <row r="260">
          <cell r="A260">
            <v>437</v>
          </cell>
          <cell r="B260" t="str">
            <v>COL</v>
          </cell>
          <cell r="C260" t="str">
            <v>PAUL FOURREY</v>
          </cell>
          <cell r="D260" t="str">
            <v>1 RUE DU 4 SEPTEMBRE</v>
          </cell>
          <cell r="F260">
            <v>89400</v>
          </cell>
          <cell r="G260" t="str">
            <v>MIGENNES</v>
          </cell>
        </row>
        <row r="261">
          <cell r="A261">
            <v>438</v>
          </cell>
          <cell r="B261" t="str">
            <v>LP</v>
          </cell>
          <cell r="C261" t="str">
            <v>BLAISE PASCAL</v>
          </cell>
          <cell r="D261" t="str">
            <v>20 TER AVENUE DES COSMONAUTES</v>
          </cell>
          <cell r="F261">
            <v>89400</v>
          </cell>
          <cell r="G261" t="str">
            <v>MIGENNES</v>
          </cell>
        </row>
        <row r="262">
          <cell r="A262">
            <v>440</v>
          </cell>
          <cell r="B262" t="str">
            <v>COL</v>
          </cell>
          <cell r="C262" t="str">
            <v>MILES DE NOYERS</v>
          </cell>
          <cell r="D262" t="str">
            <v>24 BIS RUE DU PONT NEUF</v>
          </cell>
          <cell r="F262">
            <v>89310</v>
          </cell>
          <cell r="G262" t="str">
            <v>NOYERS</v>
          </cell>
        </row>
        <row r="263">
          <cell r="A263">
            <v>441</v>
          </cell>
          <cell r="B263" t="str">
            <v>COL</v>
          </cell>
          <cell r="C263" t="str">
            <v>A MALRAUX</v>
          </cell>
          <cell r="D263" t="str">
            <v xml:space="preserve">AVENUE DU STADE DE ST BO </v>
          </cell>
          <cell r="E263" t="str">
            <v>BP 804</v>
          </cell>
          <cell r="F263">
            <v>89108</v>
          </cell>
          <cell r="G263" t="str">
            <v>PARON</v>
          </cell>
        </row>
        <row r="264">
          <cell r="A264">
            <v>442</v>
          </cell>
          <cell r="B264" t="str">
            <v>COL</v>
          </cell>
          <cell r="C264" t="str">
            <v>RESTIF DE LA BRETONNE</v>
          </cell>
          <cell r="D264" t="str">
            <v>AVENUE DES DROITS DE L'HOMME</v>
          </cell>
          <cell r="F264">
            <v>89140</v>
          </cell>
          <cell r="G264" t="str">
            <v>PONT SUR YONNE</v>
          </cell>
        </row>
        <row r="265">
          <cell r="A265">
            <v>444</v>
          </cell>
          <cell r="B265" t="str">
            <v>COL</v>
          </cell>
          <cell r="C265" t="str">
            <v>CHAMPS PLAISANTS</v>
          </cell>
          <cell r="D265" t="str">
            <v xml:space="preserve">5 RUE COLETTE </v>
          </cell>
          <cell r="E265" t="str">
            <v>BP 635</v>
          </cell>
          <cell r="F265">
            <v>89106</v>
          </cell>
          <cell r="G265" t="str">
            <v>SENS</v>
          </cell>
        </row>
        <row r="266">
          <cell r="A266">
            <v>445</v>
          </cell>
          <cell r="B266" t="str">
            <v>COL</v>
          </cell>
          <cell r="C266" t="str">
            <v>MONTPEZAT</v>
          </cell>
          <cell r="D266" t="str">
            <v xml:space="preserve">2 RUE DE MONTPEZAT </v>
          </cell>
          <cell r="E266" t="str">
            <v>BP 656</v>
          </cell>
          <cell r="F266">
            <v>89106</v>
          </cell>
          <cell r="G266" t="str">
            <v>SENS CEDEX</v>
          </cell>
        </row>
        <row r="267">
          <cell r="A267">
            <v>446</v>
          </cell>
          <cell r="B267" t="str">
            <v>COL</v>
          </cell>
          <cell r="C267" t="str">
            <v>SAINT ETIENNE</v>
          </cell>
          <cell r="D267" t="str">
            <v>200 RUE DE LA RESISTANCE</v>
          </cell>
          <cell r="F267">
            <v>89100</v>
          </cell>
          <cell r="G267" t="str">
            <v>SENS</v>
          </cell>
        </row>
        <row r="268">
          <cell r="A268">
            <v>447</v>
          </cell>
          <cell r="B268" t="str">
            <v>COL</v>
          </cell>
          <cell r="C268" t="str">
            <v>STEPHANE MALLARME</v>
          </cell>
          <cell r="D268" t="str">
            <v xml:space="preserve">18 RUE DES TROIS CROISSANTS </v>
          </cell>
          <cell r="E268" t="str">
            <v>BP 626</v>
          </cell>
          <cell r="F268">
            <v>89106</v>
          </cell>
          <cell r="G268" t="str">
            <v>SENS</v>
          </cell>
        </row>
        <row r="269">
          <cell r="A269">
            <v>448</v>
          </cell>
          <cell r="B269" t="str">
            <v>LYC</v>
          </cell>
          <cell r="C269" t="str">
            <v>CATHERINE ET RAYMOND JANOT</v>
          </cell>
          <cell r="D269" t="str">
            <v>1 PLACE LECH  WALESA</v>
          </cell>
          <cell r="F269">
            <v>89094</v>
          </cell>
          <cell r="G269" t="str">
            <v>SENS CEDEX</v>
          </cell>
        </row>
        <row r="270">
          <cell r="A270">
            <v>449</v>
          </cell>
          <cell r="B270" t="str">
            <v>LYC</v>
          </cell>
          <cell r="C270" t="str">
            <v>SAINT ETIENNE</v>
          </cell>
          <cell r="D270" t="str">
            <v>2 RUE LEON VERNIS</v>
          </cell>
          <cell r="F270">
            <v>89100</v>
          </cell>
          <cell r="G270" t="str">
            <v>SENS</v>
          </cell>
        </row>
        <row r="271">
          <cell r="A271">
            <v>450</v>
          </cell>
          <cell r="B271" t="str">
            <v>LP</v>
          </cell>
          <cell r="C271" t="str">
            <v>PIERRE ET MARIE CURIE</v>
          </cell>
          <cell r="D271" t="str">
            <v>1 PLACE LECH WALESA</v>
          </cell>
          <cell r="F271">
            <v>89094</v>
          </cell>
          <cell r="G271" t="str">
            <v>SENS CEDEX</v>
          </cell>
        </row>
        <row r="272">
          <cell r="A272">
            <v>452</v>
          </cell>
          <cell r="B272" t="str">
            <v>COL</v>
          </cell>
          <cell r="C272" t="str">
            <v>ARMAND NOGUES</v>
          </cell>
          <cell r="D272" t="str">
            <v>ALLEE DES PLATANES</v>
          </cell>
          <cell r="F272">
            <v>89170</v>
          </cell>
          <cell r="G272" t="str">
            <v>ST FARGEAU</v>
          </cell>
        </row>
        <row r="273">
          <cell r="A273">
            <v>454</v>
          </cell>
          <cell r="B273" t="str">
            <v>COL</v>
          </cell>
          <cell r="C273" t="str">
            <v>MARCEL AYME</v>
          </cell>
          <cell r="D273" t="str">
            <v>4 RUE PIERRE COUDRY</v>
          </cell>
          <cell r="F273">
            <v>89600</v>
          </cell>
          <cell r="G273" t="str">
            <v>ST FLORENTIN</v>
          </cell>
        </row>
        <row r="274">
          <cell r="A274">
            <v>456</v>
          </cell>
          <cell r="B274" t="str">
            <v>COL</v>
          </cell>
          <cell r="C274" t="str">
            <v>JEAN BERTIN</v>
          </cell>
          <cell r="D274" t="str">
            <v>205 RUE DES CHAMPS BARDEAUX</v>
          </cell>
          <cell r="F274">
            <v>89015</v>
          </cell>
          <cell r="G274" t="str">
            <v>ST GEORGES SUR BAULCHE</v>
          </cell>
        </row>
        <row r="275">
          <cell r="A275">
            <v>458</v>
          </cell>
          <cell r="B275" t="str">
            <v>COL</v>
          </cell>
          <cell r="C275" t="str">
            <v>COLETTE</v>
          </cell>
          <cell r="D275" t="str">
            <v>RUE DU MOULIN A VENT</v>
          </cell>
          <cell r="F275">
            <v>89520</v>
          </cell>
          <cell r="G275" t="str">
            <v>ST SAUVEUR PUISAYE</v>
          </cell>
        </row>
        <row r="276">
          <cell r="A276">
            <v>459</v>
          </cell>
          <cell r="B276" t="str">
            <v>COL</v>
          </cell>
          <cell r="C276" t="str">
            <v>DU GATINAIS EN BOURGOGNE</v>
          </cell>
          <cell r="D276" t="str">
            <v xml:space="preserve">33 RUE CHARLES BOULLE </v>
          </cell>
          <cell r="E276" t="str">
            <v>BP 14</v>
          </cell>
          <cell r="F276">
            <v>89150</v>
          </cell>
          <cell r="G276" t="str">
            <v>ST VALERIEN</v>
          </cell>
        </row>
        <row r="277">
          <cell r="A277">
            <v>461</v>
          </cell>
          <cell r="B277" t="str">
            <v>COL</v>
          </cell>
          <cell r="C277" t="str">
            <v>ABEL MINARD</v>
          </cell>
          <cell r="D277" t="str">
            <v>RUE ABEL MINARD</v>
          </cell>
          <cell r="F277">
            <v>89700</v>
          </cell>
          <cell r="G277" t="str">
            <v>TONNERRE</v>
          </cell>
        </row>
        <row r="278">
          <cell r="A278">
            <v>462</v>
          </cell>
          <cell r="B278" t="str">
            <v>LYC</v>
          </cell>
          <cell r="C278" t="str">
            <v>CHEVALIER D'EON</v>
          </cell>
          <cell r="D278" t="str">
            <v xml:space="preserve">2 PLACE EDMOND JACOB </v>
          </cell>
          <cell r="E278" t="str">
            <v>BP 86</v>
          </cell>
          <cell r="F278">
            <v>89700</v>
          </cell>
          <cell r="G278" t="str">
            <v>TONNERRE</v>
          </cell>
        </row>
        <row r="279">
          <cell r="A279">
            <v>464</v>
          </cell>
          <cell r="B279" t="str">
            <v>COL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465</v>
          </cell>
          <cell r="B280" t="str">
            <v>LYC</v>
          </cell>
          <cell r="C280" t="str">
            <v>PIERRE LAROUSSE</v>
          </cell>
          <cell r="D280" t="str">
            <v>6 RUE DES MONTAGNES</v>
          </cell>
          <cell r="F280">
            <v>89130</v>
          </cell>
          <cell r="G280" t="str">
            <v>TOUCY</v>
          </cell>
        </row>
        <row r="281">
          <cell r="A281">
            <v>466</v>
          </cell>
          <cell r="B281" t="str">
            <v>LA</v>
          </cell>
          <cell r="C281" t="str">
            <v>LA BROSSE</v>
          </cell>
          <cell r="D281" t="str">
            <v>LA BROSSE</v>
          </cell>
          <cell r="F281">
            <v>89290</v>
          </cell>
          <cell r="G281" t="str">
            <v>VENOY</v>
          </cell>
        </row>
        <row r="282">
          <cell r="A282">
            <v>468</v>
          </cell>
          <cell r="B282" t="str">
            <v>COL</v>
          </cell>
          <cell r="C282" t="str">
            <v>ANDRE LEROY GOURHAN</v>
          </cell>
          <cell r="D282" t="str">
            <v xml:space="preserve">ROUTE DE TONNERRE </v>
          </cell>
          <cell r="E282" t="str">
            <v>BP 26</v>
          </cell>
          <cell r="F282">
            <v>89270</v>
          </cell>
          <cell r="G282" t="str">
            <v>VERMENTON</v>
          </cell>
        </row>
        <row r="283">
          <cell r="A283">
            <v>470</v>
          </cell>
          <cell r="B283" t="str">
            <v>COL</v>
          </cell>
          <cell r="C283" t="str">
            <v>GASTON RAMON</v>
          </cell>
          <cell r="D283" t="str">
            <v>22 AVENUE DE KIRCHBERG</v>
          </cell>
          <cell r="F283">
            <v>89190</v>
          </cell>
          <cell r="G283" t="str">
            <v>VILLENEUVE L ARCHEVEQUE</v>
          </cell>
        </row>
        <row r="284">
          <cell r="A284">
            <v>472</v>
          </cell>
          <cell r="B284" t="str">
            <v>COL</v>
          </cell>
          <cell r="C284" t="str">
            <v>CLAUDE DEBUSSY</v>
          </cell>
          <cell r="D284" t="str">
            <v>RUE ANTOINE ST EXUPERY</v>
          </cell>
          <cell r="F284">
            <v>89340</v>
          </cell>
          <cell r="G284" t="str">
            <v>VILLENEUVE LA GUYARD</v>
          </cell>
        </row>
        <row r="285">
          <cell r="A285">
            <v>474</v>
          </cell>
          <cell r="B285" t="str">
            <v>COL</v>
          </cell>
          <cell r="C285" t="str">
            <v>CHATEAUBRIAND</v>
          </cell>
          <cell r="D285" t="str">
            <v xml:space="preserve">BOULEVARD VICTOR HUGO </v>
          </cell>
          <cell r="E285" t="str">
            <v>BP 95</v>
          </cell>
          <cell r="F285">
            <v>89500</v>
          </cell>
          <cell r="G285" t="str">
            <v>VILLENEUVE SUR YONNE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6.85546875" customWidth="1"/>
    <col min="2" max="2" width="5.140625" customWidth="1"/>
    <col min="3" max="3" width="59.5703125" customWidth="1"/>
    <col min="4" max="4" width="3.28515625" customWidth="1"/>
    <col min="5" max="5" width="5.140625" customWidth="1"/>
    <col min="6" max="6" width="8.5703125" customWidth="1"/>
  </cols>
  <sheetData>
    <row r="1" spans="1:7" ht="21" customHeight="1" x14ac:dyDescent="0.35">
      <c r="A1" s="47" t="s">
        <v>0</v>
      </c>
      <c r="B1" s="47"/>
      <c r="C1" s="47"/>
    </row>
    <row r="2" spans="1:7" ht="21" customHeight="1" x14ac:dyDescent="0.35">
      <c r="A2" s="47" t="s">
        <v>17</v>
      </c>
      <c r="B2" s="47"/>
      <c r="C2" s="47"/>
    </row>
    <row r="3" spans="1:7" ht="15" customHeight="1" x14ac:dyDescent="0.25">
      <c r="A3" s="48" t="s">
        <v>7</v>
      </c>
      <c r="B3" s="48"/>
      <c r="C3" s="48"/>
    </row>
    <row r="4" spans="1:7" ht="15.75" customHeight="1" x14ac:dyDescent="0.25">
      <c r="A4" s="49" t="s">
        <v>22</v>
      </c>
      <c r="B4" s="49"/>
      <c r="C4" s="49"/>
    </row>
    <row r="5" spans="1:7" ht="15.75" customHeight="1" x14ac:dyDescent="0.25">
      <c r="A5" s="50" t="s">
        <v>16</v>
      </c>
      <c r="B5" s="50"/>
      <c r="C5" s="50"/>
    </row>
    <row r="6" spans="1:7" ht="15.75" x14ac:dyDescent="0.25">
      <c r="A6" s="1"/>
      <c r="B6" s="1"/>
      <c r="C6" s="1"/>
    </row>
    <row r="7" spans="1:7" ht="15.75" x14ac:dyDescent="0.25">
      <c r="A7" s="4"/>
      <c r="C7" s="15"/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16">
        <v>202</v>
      </c>
      <c r="C9" s="29" t="str">
        <f t="shared" ref="C9" si="0">IF(ISBLANK(B9)," ",VLOOKUP(B9,LYC,2,FALSE)&amp;" "&amp;VLOOKUP(B9,LYC,3,FALSE)&amp;",  "&amp;VLOOKUP(B9,LYC,7,FALSE))</f>
        <v>LYC MILITAIRE,  AUTUN CEDEX</v>
      </c>
      <c r="D9" s="16">
        <v>1</v>
      </c>
      <c r="E9" s="16" t="s">
        <v>46</v>
      </c>
      <c r="F9" s="16" t="s">
        <v>10</v>
      </c>
      <c r="G9" s="17"/>
    </row>
    <row r="10" spans="1:7" x14ac:dyDescent="0.25">
      <c r="A10" s="6">
        <v>2</v>
      </c>
      <c r="B10" s="8">
        <v>272</v>
      </c>
      <c r="C10" s="3" t="str">
        <f t="shared" ref="C10:C12" si="1">IF(ISBLANK(B10)," ",VLOOKUP(B10,LYC,2,FALSE)&amp;" "&amp;VLOOKUP(B10,LYC,3,FALSE)&amp;",  "&amp;VLOOKUP(B10,LYC,7,FALSE))</f>
        <v>LA AGRICOLE FONTAINES,  FONTAINES</v>
      </c>
      <c r="D10" s="5">
        <v>1</v>
      </c>
      <c r="E10" s="5" t="s">
        <v>47</v>
      </c>
      <c r="F10" s="16"/>
    </row>
    <row r="11" spans="1:7" x14ac:dyDescent="0.25">
      <c r="A11" s="6">
        <v>3</v>
      </c>
      <c r="B11" s="8">
        <v>292</v>
      </c>
      <c r="C11" s="3" t="str">
        <f t="shared" si="1"/>
        <v>LYC LEON BLUM,  LE CREUSOT CEDEX</v>
      </c>
      <c r="D11" s="5">
        <v>2</v>
      </c>
      <c r="E11" s="5" t="s">
        <v>47</v>
      </c>
      <c r="F11" s="16"/>
    </row>
    <row r="12" spans="1:7" x14ac:dyDescent="0.25">
      <c r="A12" s="42" t="s">
        <v>48</v>
      </c>
      <c r="B12" s="8">
        <v>298</v>
      </c>
      <c r="C12" s="3" t="str">
        <f t="shared" si="1"/>
        <v>LYC RENE CASSIN,  MACON</v>
      </c>
      <c r="D12" s="5">
        <v>1</v>
      </c>
      <c r="E12" s="5" t="s">
        <v>49</v>
      </c>
      <c r="F12" s="1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20" sqref="C20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61.5703125" customWidth="1"/>
    <col min="4" max="4" width="3.28515625" customWidth="1"/>
    <col min="5" max="5" width="5.28515625" customWidth="1"/>
    <col min="6" max="6" width="8.42578125" customWidth="1"/>
    <col min="7" max="7" width="9.5703125" customWidth="1"/>
  </cols>
  <sheetData>
    <row r="1" spans="1:7" ht="21" customHeight="1" x14ac:dyDescent="0.35">
      <c r="A1" s="47" t="s">
        <v>0</v>
      </c>
      <c r="B1" s="47"/>
      <c r="C1" s="47"/>
    </row>
    <row r="2" spans="1:7" ht="21" customHeight="1" x14ac:dyDescent="0.35">
      <c r="A2" s="47" t="s">
        <v>27</v>
      </c>
      <c r="B2" s="47"/>
      <c r="C2" s="47"/>
    </row>
    <row r="3" spans="1:7" ht="15" customHeight="1" x14ac:dyDescent="0.25">
      <c r="A3" s="48" t="s">
        <v>26</v>
      </c>
      <c r="B3" s="48"/>
      <c r="C3" s="48"/>
    </row>
    <row r="4" spans="1:7" ht="15.75" customHeight="1" x14ac:dyDescent="0.25">
      <c r="A4" s="49" t="s">
        <v>22</v>
      </c>
      <c r="B4" s="49"/>
      <c r="C4" s="49"/>
    </row>
    <row r="5" spans="1:7" ht="15.75" customHeight="1" x14ac:dyDescent="0.25">
      <c r="A5" s="50" t="s">
        <v>28</v>
      </c>
      <c r="B5" s="50"/>
      <c r="C5" s="50"/>
    </row>
    <row r="6" spans="1:7" ht="15.75" x14ac:dyDescent="0.25">
      <c r="A6" s="1"/>
      <c r="B6" s="1"/>
      <c r="C6" s="1"/>
    </row>
    <row r="7" spans="1:7" ht="15.75" x14ac:dyDescent="0.25">
      <c r="A7" s="4"/>
      <c r="C7" s="15"/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16">
        <v>350</v>
      </c>
      <c r="C9" s="29" t="str">
        <f t="shared" ref="C9:C12" si="0">IF(ISBLANK(B9)," ",VLOOKUP(B9,LYC,2,FALSE)&amp;" "&amp;VLOOKUP(B9,LYC,3,FALSE)&amp;",  "&amp;VLOOKUP(B9,LYC,7,FALSE))</f>
        <v>LYC GABRIEL VOISIN,  TOURNUS</v>
      </c>
      <c r="D9" s="31">
        <v>1</v>
      </c>
      <c r="E9" s="16"/>
      <c r="F9" s="16"/>
      <c r="G9" s="17"/>
    </row>
    <row r="10" spans="1:7" x14ac:dyDescent="0.25">
      <c r="A10" s="6">
        <v>2</v>
      </c>
      <c r="B10" s="8">
        <v>222</v>
      </c>
      <c r="C10" s="3" t="str">
        <f t="shared" si="0"/>
        <v>LYC PONTUS DE TYARD,  CHALON SUR SAONE</v>
      </c>
      <c r="D10" s="19">
        <v>1</v>
      </c>
      <c r="E10" s="5"/>
      <c r="F10" s="16" t="s">
        <v>14</v>
      </c>
    </row>
    <row r="11" spans="1:7" x14ac:dyDescent="0.25">
      <c r="A11" s="6">
        <v>3</v>
      </c>
      <c r="B11" s="8">
        <v>299</v>
      </c>
      <c r="C11" s="3" t="str">
        <f t="shared" si="0"/>
        <v>LYC PRIVE OZANAM,  MACON</v>
      </c>
      <c r="D11" s="19">
        <v>1</v>
      </c>
      <c r="E11" s="5"/>
      <c r="F11" s="5"/>
    </row>
    <row r="12" spans="1:7" x14ac:dyDescent="0.25">
      <c r="A12" s="6">
        <v>4</v>
      </c>
      <c r="B12" s="8">
        <v>222</v>
      </c>
      <c r="C12" s="3" t="str">
        <f t="shared" si="0"/>
        <v>LYC PONTUS DE TYARD,  CHALON SUR SAONE</v>
      </c>
      <c r="D12" s="19">
        <v>2</v>
      </c>
      <c r="E12" s="5"/>
      <c r="F12" s="16" t="s">
        <v>14</v>
      </c>
    </row>
    <row r="13" spans="1:7" x14ac:dyDescent="0.25">
      <c r="A13" s="6">
        <v>5</v>
      </c>
      <c r="B13" s="8">
        <v>297</v>
      </c>
      <c r="C13" s="3" t="str">
        <f t="shared" ref="C13" si="1">IF(ISBLANK(B13)," ",VLOOKUP(B13,LYC,2,FALSE)&amp;" "&amp;VLOOKUP(B13,LYC,3,FALSE)&amp;",  "&amp;VLOOKUP(B13,LYC,7,FALSE))</f>
        <v>LYC LAMARTINE,  MACON</v>
      </c>
      <c r="D13" s="19">
        <v>1</v>
      </c>
      <c r="E13" s="5"/>
      <c r="F13" s="5"/>
    </row>
    <row r="15" spans="1:7" x14ac:dyDescent="0.25">
      <c r="A15" s="51" t="s">
        <v>51</v>
      </c>
      <c r="B15" s="51"/>
      <c r="C15" s="51"/>
    </row>
    <row r="16" spans="1:7" x14ac:dyDescent="0.25">
      <c r="A16" s="51" t="s">
        <v>52</v>
      </c>
      <c r="B16" s="51"/>
      <c r="C16" s="51"/>
    </row>
    <row r="17" spans="1:3" x14ac:dyDescent="0.25">
      <c r="A17" s="51" t="s">
        <v>53</v>
      </c>
      <c r="B17" s="51"/>
      <c r="C17" s="51"/>
    </row>
  </sheetData>
  <mergeCells count="8">
    <mergeCell ref="A15:C15"/>
    <mergeCell ref="A16:C16"/>
    <mergeCell ref="A17:C17"/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31" sqref="C31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4.5703125" customWidth="1"/>
    <col min="6" max="6" width="4.42578125" customWidth="1"/>
    <col min="7" max="7" width="13.140625" customWidth="1"/>
  </cols>
  <sheetData>
    <row r="1" spans="1:6" ht="21" x14ac:dyDescent="0.35">
      <c r="A1" s="13"/>
      <c r="B1" s="13"/>
      <c r="C1" s="13" t="s">
        <v>0</v>
      </c>
    </row>
    <row r="2" spans="1:6" ht="21" x14ac:dyDescent="0.35">
      <c r="A2" s="13"/>
      <c r="B2" s="13"/>
      <c r="C2" s="21" t="s">
        <v>12</v>
      </c>
    </row>
    <row r="3" spans="1:6" x14ac:dyDescent="0.25">
      <c r="A3" s="14"/>
      <c r="B3" s="14"/>
      <c r="C3" s="22" t="s">
        <v>29</v>
      </c>
    </row>
    <row r="4" spans="1:6" ht="15.75" x14ac:dyDescent="0.25">
      <c r="A4" s="12"/>
      <c r="B4" s="12"/>
      <c r="C4" s="23" t="s">
        <v>22</v>
      </c>
    </row>
    <row r="5" spans="1:6" ht="15.75" x14ac:dyDescent="0.25">
      <c r="A5" s="12"/>
      <c r="B5" s="12"/>
      <c r="C5" s="20" t="s">
        <v>13</v>
      </c>
    </row>
    <row r="6" spans="1:6" ht="15.75" x14ac:dyDescent="0.25">
      <c r="A6" s="1"/>
      <c r="B6" s="1"/>
      <c r="C6" s="1"/>
    </row>
    <row r="7" spans="1:6" ht="15.75" x14ac:dyDescent="0.25">
      <c r="A7" s="4"/>
      <c r="C7" s="18" t="s">
        <v>18</v>
      </c>
    </row>
    <row r="8" spans="1:6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6" x14ac:dyDescent="0.25">
      <c r="A9" s="30">
        <v>1</v>
      </c>
      <c r="B9" s="28">
        <v>256</v>
      </c>
      <c r="C9" s="29" t="str">
        <f t="shared" ref="C9:C12" si="0">IF(ISBLANK(B9)," ",VLOOKUP(B9,LYC,2,FALSE)&amp;" "&amp;VLOOKUP(B9,LYC,3,FALSE)&amp;",  "&amp;VLOOKUP(B9,LYC,7,FALSE))</f>
        <v>COL LOUIS PERGAUD,  COUCHES</v>
      </c>
      <c r="D9" s="16">
        <v>1</v>
      </c>
      <c r="E9" s="16"/>
      <c r="F9" s="16" t="s">
        <v>59</v>
      </c>
    </row>
    <row r="10" spans="1:6" x14ac:dyDescent="0.25">
      <c r="A10" s="30">
        <v>2</v>
      </c>
      <c r="B10" s="28">
        <v>258</v>
      </c>
      <c r="C10" s="29" t="str">
        <f t="shared" si="0"/>
        <v>COL ROGER BOYER,  CUISEAUX</v>
      </c>
      <c r="D10" s="16">
        <v>1</v>
      </c>
      <c r="E10" s="16"/>
      <c r="F10" s="16" t="s">
        <v>59</v>
      </c>
    </row>
    <row r="11" spans="1:6" x14ac:dyDescent="0.25">
      <c r="A11" s="11">
        <v>3</v>
      </c>
      <c r="B11" s="10">
        <v>281</v>
      </c>
      <c r="C11" s="3" t="str">
        <f t="shared" si="0"/>
        <v>COL JORGE SEMPRUN,  GUEUGNON</v>
      </c>
      <c r="D11" s="5">
        <v>2</v>
      </c>
      <c r="E11" s="5"/>
      <c r="F11" s="16"/>
    </row>
    <row r="12" spans="1:6" x14ac:dyDescent="0.25">
      <c r="A12" s="11">
        <v>4</v>
      </c>
      <c r="B12" s="10">
        <v>258</v>
      </c>
      <c r="C12" s="3" t="str">
        <f t="shared" si="0"/>
        <v>COL ROGER BOYER,  CUISEAUX</v>
      </c>
      <c r="D12" s="5">
        <v>3</v>
      </c>
      <c r="E12" s="5"/>
      <c r="F12" s="16"/>
    </row>
    <row r="14" spans="1:6" ht="15.75" x14ac:dyDescent="0.25">
      <c r="A14" s="4"/>
      <c r="C14" s="18" t="s">
        <v>19</v>
      </c>
    </row>
    <row r="15" spans="1:6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6" x14ac:dyDescent="0.25">
      <c r="A16" s="30">
        <v>1</v>
      </c>
      <c r="B16" s="28">
        <v>281</v>
      </c>
      <c r="C16" s="29" t="str">
        <f t="shared" ref="C16:C19" si="1">IF(ISBLANK(B16)," ",VLOOKUP(B16,LYC,2,FALSE)&amp;" "&amp;VLOOKUP(B16,LYC,3,FALSE)&amp;",  "&amp;VLOOKUP(B16,LYC,7,FALSE))</f>
        <v>COL JORGE SEMPRUN,  GUEUGNON</v>
      </c>
      <c r="D16" s="16">
        <v>1</v>
      </c>
      <c r="E16" s="16"/>
      <c r="F16" s="16" t="s">
        <v>59</v>
      </c>
    </row>
    <row r="17" spans="1:6" x14ac:dyDescent="0.25">
      <c r="A17" s="30">
        <v>2</v>
      </c>
      <c r="B17" s="28">
        <v>342</v>
      </c>
      <c r="C17" s="29" t="str">
        <f t="shared" si="1"/>
        <v>COL VIVANT DENON,  ST MARCEL</v>
      </c>
      <c r="D17" s="16">
        <v>1</v>
      </c>
      <c r="E17" s="16"/>
      <c r="F17" s="16" t="s">
        <v>59</v>
      </c>
    </row>
    <row r="18" spans="1:6" x14ac:dyDescent="0.25">
      <c r="A18" s="11">
        <v>3</v>
      </c>
      <c r="B18" s="10">
        <v>256</v>
      </c>
      <c r="C18" s="3" t="str">
        <f t="shared" si="1"/>
        <v>COL LOUIS PERGAUD,  COUCHES</v>
      </c>
      <c r="D18" s="5">
        <v>2</v>
      </c>
      <c r="E18" s="5"/>
      <c r="F18" s="16"/>
    </row>
    <row r="19" spans="1:6" x14ac:dyDescent="0.25">
      <c r="A19" s="11">
        <v>4</v>
      </c>
      <c r="B19" s="10">
        <v>258</v>
      </c>
      <c r="C19" s="3" t="str">
        <f t="shared" si="1"/>
        <v>COL ROGER BOYER,  CUISEAUX</v>
      </c>
      <c r="D19" s="5">
        <v>4</v>
      </c>
      <c r="E19" s="5"/>
      <c r="F19" s="16"/>
    </row>
    <row r="21" spans="1:6" ht="15.75" x14ac:dyDescent="0.25">
      <c r="A21" s="4"/>
      <c r="C21" s="18" t="s">
        <v>20</v>
      </c>
    </row>
    <row r="22" spans="1:6" x14ac:dyDescent="0.25">
      <c r="A22" s="2" t="s">
        <v>1</v>
      </c>
      <c r="B22" s="2" t="s">
        <v>2</v>
      </c>
      <c r="C22" s="2" t="s">
        <v>3</v>
      </c>
      <c r="D22" s="9" t="s">
        <v>4</v>
      </c>
      <c r="E22" s="9" t="s">
        <v>5</v>
      </c>
      <c r="F22" s="9" t="s">
        <v>6</v>
      </c>
    </row>
    <row r="23" spans="1:6" x14ac:dyDescent="0.25">
      <c r="A23" s="30">
        <v>1</v>
      </c>
      <c r="B23" s="28">
        <v>268</v>
      </c>
      <c r="C23" s="29" t="str">
        <f t="shared" ref="C23:C25" si="2">IF(ISBLANK(B23)," ",VLOOKUP(B23,LYC,2,FALSE)&amp;" "&amp;VLOOKUP(B23,LYC,3,FALSE)&amp;",  "&amp;VLOOKUP(B23,LYC,7,FALSE))</f>
        <v>COL HUBERT REEVES,  EPINAC</v>
      </c>
      <c r="D23" s="16">
        <v>1</v>
      </c>
      <c r="E23" s="16"/>
      <c r="F23" s="16" t="s">
        <v>59</v>
      </c>
    </row>
    <row r="24" spans="1:6" x14ac:dyDescent="0.25">
      <c r="A24" s="30">
        <v>2</v>
      </c>
      <c r="B24" s="28">
        <v>281</v>
      </c>
      <c r="C24" s="29" t="str">
        <f t="shared" si="2"/>
        <v>COL JORGE SEMPRUN,  GUEUGNON</v>
      </c>
      <c r="D24" s="16">
        <v>3</v>
      </c>
      <c r="E24" s="16"/>
      <c r="F24" s="16" t="s">
        <v>59</v>
      </c>
    </row>
    <row r="25" spans="1:6" x14ac:dyDescent="0.25">
      <c r="A25" s="11">
        <v>3</v>
      </c>
      <c r="B25" s="10">
        <v>256</v>
      </c>
      <c r="C25" s="3" t="str">
        <f t="shared" si="2"/>
        <v>COL LOUIS PERGAUD,  COUCHES</v>
      </c>
      <c r="D25" s="5">
        <v>3</v>
      </c>
      <c r="E25" s="5"/>
      <c r="F25" s="16"/>
    </row>
    <row r="27" spans="1:6" ht="15.75" x14ac:dyDescent="0.25">
      <c r="A27" s="4"/>
      <c r="C27" s="18" t="s">
        <v>21</v>
      </c>
    </row>
    <row r="28" spans="1:6" x14ac:dyDescent="0.25">
      <c r="A28" s="2" t="s">
        <v>1</v>
      </c>
      <c r="B28" s="2" t="s">
        <v>2</v>
      </c>
      <c r="C28" s="2" t="s">
        <v>3</v>
      </c>
      <c r="D28" s="9" t="s">
        <v>4</v>
      </c>
      <c r="E28" s="9" t="s">
        <v>5</v>
      </c>
      <c r="F28" s="9" t="s">
        <v>6</v>
      </c>
    </row>
    <row r="29" spans="1:6" x14ac:dyDescent="0.25">
      <c r="A29" s="30">
        <v>1</v>
      </c>
      <c r="B29" s="28">
        <v>340</v>
      </c>
      <c r="C29" s="29" t="str">
        <f t="shared" ref="C29:C31" si="3">IF(ISBLANK(B29)," ",VLOOKUP(B29,LYC,2,FALSE)&amp;" "&amp;VLOOKUP(B29,LYC,3,FALSE)&amp;",  "&amp;VLOOKUP(B29,LYC,7,FALSE))</f>
        <v>COL LES CHENES ROUGES,  ST GERMAIN PLAIN</v>
      </c>
      <c r="D29" s="16">
        <v>1</v>
      </c>
      <c r="E29" s="16"/>
      <c r="F29" s="16" t="s">
        <v>59</v>
      </c>
    </row>
    <row r="30" spans="1:6" x14ac:dyDescent="0.25">
      <c r="A30" s="30">
        <v>2</v>
      </c>
      <c r="B30" s="28">
        <v>258</v>
      </c>
      <c r="C30" s="29" t="str">
        <f t="shared" si="3"/>
        <v>COL ROGER BOYER,  CUISEAUX</v>
      </c>
      <c r="D30" s="16">
        <v>2</v>
      </c>
      <c r="E30" s="16"/>
      <c r="F30" s="16" t="s">
        <v>59</v>
      </c>
    </row>
    <row r="31" spans="1:6" x14ac:dyDescent="0.25">
      <c r="A31" s="11">
        <v>3</v>
      </c>
      <c r="B31" s="10">
        <v>342</v>
      </c>
      <c r="C31" s="3" t="str">
        <f t="shared" si="3"/>
        <v>COL VIVANT DENON,  ST MARCEL</v>
      </c>
      <c r="D31" s="5">
        <v>2</v>
      </c>
      <c r="E31" s="5"/>
      <c r="F31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4" sqref="G14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6.140625" customWidth="1"/>
    <col min="4" max="4" width="3" customWidth="1"/>
    <col min="5" max="5" width="5.140625" customWidth="1"/>
    <col min="6" max="6" width="11" customWidth="1"/>
    <col min="7" max="7" width="8" customWidth="1"/>
  </cols>
  <sheetData>
    <row r="1" spans="1:7" ht="21" x14ac:dyDescent="0.35">
      <c r="A1" s="13"/>
      <c r="B1" s="13"/>
      <c r="C1" s="13" t="s">
        <v>0</v>
      </c>
    </row>
    <row r="2" spans="1:7" ht="21" x14ac:dyDescent="0.35">
      <c r="A2" s="13"/>
      <c r="B2" s="13"/>
      <c r="C2" s="21" t="s">
        <v>30</v>
      </c>
    </row>
    <row r="3" spans="1:7" x14ac:dyDescent="0.25">
      <c r="A3" s="14"/>
      <c r="B3" s="14"/>
      <c r="C3" s="22" t="s">
        <v>15</v>
      </c>
    </row>
    <row r="4" spans="1:7" ht="15.75" x14ac:dyDescent="0.25">
      <c r="A4" s="12"/>
      <c r="B4" s="12"/>
      <c r="C4" s="23" t="s">
        <v>22</v>
      </c>
    </row>
    <row r="5" spans="1:7" ht="15.75" x14ac:dyDescent="0.25">
      <c r="A5" s="12"/>
      <c r="B5" s="12"/>
      <c r="C5" s="20" t="s">
        <v>31</v>
      </c>
    </row>
    <row r="6" spans="1:7" ht="15.75" x14ac:dyDescent="0.25">
      <c r="A6" s="1"/>
      <c r="B6" s="1"/>
      <c r="C6" s="1"/>
    </row>
    <row r="7" spans="1:7" ht="15.75" x14ac:dyDescent="0.25">
      <c r="A7" s="4"/>
      <c r="C7" s="7"/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28">
        <v>326</v>
      </c>
      <c r="C9" s="29" t="str">
        <f t="shared" ref="C9:C12" si="0">IF(ISBLANK(B9)," ",VLOOKUP(B9,LYC,2,FALSE)&amp;" "&amp;VLOOKUP(B9,LYC,3,FALSE)&amp;",  "&amp;VLOOKUP(B9,LYC,7,FALSE))</f>
        <v>COL RENE CASSIN,  PARAY LE MONIAL CEDEX</v>
      </c>
      <c r="D9" s="16">
        <v>1</v>
      </c>
      <c r="E9" s="16" t="s">
        <v>54</v>
      </c>
      <c r="F9" s="16" t="s">
        <v>10</v>
      </c>
      <c r="G9" s="17"/>
    </row>
    <row r="10" spans="1:7" x14ac:dyDescent="0.25">
      <c r="A10" s="6">
        <v>2</v>
      </c>
      <c r="B10" s="10">
        <v>245</v>
      </c>
      <c r="C10" s="3" t="str">
        <f t="shared" si="0"/>
        <v>COL GUILLAUME DES AUTELS,  CHAROLLES</v>
      </c>
      <c r="D10" s="5">
        <v>1</v>
      </c>
      <c r="E10" s="5" t="s">
        <v>55</v>
      </c>
      <c r="F10" s="16"/>
    </row>
    <row r="11" spans="1:7" x14ac:dyDescent="0.25">
      <c r="A11" s="6">
        <v>3</v>
      </c>
      <c r="B11" s="10">
        <v>320</v>
      </c>
      <c r="C11" s="3" t="str">
        <f t="shared" si="0"/>
        <v>COL LES EPONTOTS,  MONTCENIS</v>
      </c>
      <c r="D11" s="5">
        <v>1</v>
      </c>
      <c r="E11" s="5" t="s">
        <v>57</v>
      </c>
      <c r="F11" s="16"/>
    </row>
    <row r="12" spans="1:7" x14ac:dyDescent="0.25">
      <c r="A12" s="6">
        <v>4</v>
      </c>
      <c r="B12" s="10">
        <v>326</v>
      </c>
      <c r="C12" s="3" t="str">
        <f t="shared" si="0"/>
        <v>COL RENE CASSIN,  PARAY LE MONIAL CEDEX</v>
      </c>
      <c r="D12" s="5">
        <v>2</v>
      </c>
      <c r="E12" s="5" t="s">
        <v>56</v>
      </c>
      <c r="F12" s="1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20" sqref="C20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9.140625" customWidth="1"/>
    <col min="7" max="7" width="10.7109375" customWidth="1"/>
  </cols>
  <sheetData>
    <row r="1" spans="1:7" ht="21" x14ac:dyDescent="0.35">
      <c r="A1" s="25"/>
      <c r="B1" s="25"/>
      <c r="C1" s="25" t="s">
        <v>0</v>
      </c>
    </row>
    <row r="2" spans="1:7" ht="21" x14ac:dyDescent="0.35">
      <c r="A2" s="25"/>
      <c r="B2" s="25"/>
      <c r="C2" s="25" t="s">
        <v>8</v>
      </c>
    </row>
    <row r="3" spans="1:7" x14ac:dyDescent="0.25">
      <c r="A3" s="26"/>
      <c r="B3" s="26"/>
      <c r="C3" s="26" t="s">
        <v>23</v>
      </c>
    </row>
    <row r="4" spans="1:7" ht="15.75" x14ac:dyDescent="0.25">
      <c r="A4" s="24"/>
      <c r="B4" s="24"/>
      <c r="C4" s="27" t="s">
        <v>22</v>
      </c>
    </row>
    <row r="5" spans="1:7" ht="15.75" x14ac:dyDescent="0.25">
      <c r="A5" s="24"/>
      <c r="B5" s="24"/>
      <c r="C5" s="24" t="s">
        <v>24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9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28">
        <v>202</v>
      </c>
      <c r="C9" s="29" t="str">
        <f t="shared" ref="C9:C11" si="0">IF(ISBLANK(B9)," ",VLOOKUP(B9,LYC,2,FALSE)&amp;" "&amp;VLOOKUP(B9,LYC,3,FALSE)&amp;",  "&amp;VLOOKUP(B9,LYC,7,FALSE))</f>
        <v>LYC MILITAIRE,  AUTUN CEDEX</v>
      </c>
      <c r="D9" s="16">
        <v>1</v>
      </c>
      <c r="E9" s="16"/>
      <c r="F9" s="16" t="s">
        <v>14</v>
      </c>
      <c r="G9" s="17"/>
    </row>
    <row r="10" spans="1:7" x14ac:dyDescent="0.25">
      <c r="A10" s="30">
        <v>2</v>
      </c>
      <c r="B10" s="28">
        <v>272</v>
      </c>
      <c r="C10" s="29" t="str">
        <f t="shared" si="0"/>
        <v>LA AGRICOLE FONTAINES,  FONTAINES</v>
      </c>
      <c r="D10" s="16">
        <v>1</v>
      </c>
      <c r="E10" s="5"/>
      <c r="F10" s="16" t="s">
        <v>14</v>
      </c>
    </row>
    <row r="11" spans="1:7" x14ac:dyDescent="0.25">
      <c r="A11" s="11">
        <v>3</v>
      </c>
      <c r="B11" s="10">
        <v>272</v>
      </c>
      <c r="C11" s="3" t="str">
        <f t="shared" si="0"/>
        <v>LA AGRICOLE FONTAINES,  FONTAINES</v>
      </c>
      <c r="D11" s="5">
        <v>2</v>
      </c>
      <c r="E11" s="5"/>
      <c r="F11" s="5"/>
    </row>
    <row r="13" spans="1:7" ht="15.75" x14ac:dyDescent="0.25">
      <c r="A13" s="4"/>
      <c r="C13" s="7" t="s">
        <v>25</v>
      </c>
    </row>
    <row r="14" spans="1:7" x14ac:dyDescent="0.25">
      <c r="A14" s="2" t="s">
        <v>1</v>
      </c>
      <c r="B14" s="2" t="s">
        <v>2</v>
      </c>
      <c r="C14" s="2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6">
        <v>1</v>
      </c>
      <c r="B15" s="28">
        <v>314</v>
      </c>
      <c r="C15" s="29" t="str">
        <f t="shared" ref="C15:C18" si="1">IF(ISBLANK(B15)," ",VLOOKUP(B15,LYC,2,FALSE)&amp;" "&amp;VLOOKUP(B15,LYC,3,FALSE)&amp;",  "&amp;VLOOKUP(B15,LYC,7,FALSE))</f>
        <v>LYC HENRI PARRIAT,  MONTCEAU LES MINES</v>
      </c>
      <c r="D15" s="16">
        <v>1</v>
      </c>
      <c r="E15" s="16"/>
      <c r="F15" s="16" t="s">
        <v>14</v>
      </c>
    </row>
    <row r="16" spans="1:7" x14ac:dyDescent="0.25">
      <c r="A16" s="6">
        <v>2</v>
      </c>
      <c r="B16" s="10">
        <v>228</v>
      </c>
      <c r="C16" s="3" t="str">
        <f t="shared" si="1"/>
        <v>LYC POLYVALENT EMILAND GAUTHEY,  CHALON SUR SAONE</v>
      </c>
      <c r="D16" s="5">
        <v>1</v>
      </c>
      <c r="E16" s="5"/>
      <c r="F16" s="16" t="s">
        <v>14</v>
      </c>
    </row>
    <row r="17" spans="1:6" x14ac:dyDescent="0.25">
      <c r="A17" s="11">
        <v>3</v>
      </c>
      <c r="B17" s="10">
        <v>242</v>
      </c>
      <c r="C17" s="3" t="str">
        <f t="shared" si="1"/>
        <v>LYC JULIEN WITTMER,  CHAROLLES</v>
      </c>
      <c r="D17" s="5">
        <v>1</v>
      </c>
      <c r="E17" s="5"/>
      <c r="F17" s="5"/>
    </row>
    <row r="18" spans="1:6" x14ac:dyDescent="0.25">
      <c r="A18" s="11">
        <v>4</v>
      </c>
      <c r="B18" s="10">
        <v>314</v>
      </c>
      <c r="C18" s="3" t="str">
        <f t="shared" si="1"/>
        <v>LYC HENRI PARRIAT,  MONTCEAU LES MINES</v>
      </c>
      <c r="D18" s="5">
        <v>2</v>
      </c>
      <c r="E18" s="5"/>
      <c r="F18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H17" sqref="H17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4.85546875" customWidth="1"/>
    <col min="6" max="6" width="9" customWidth="1"/>
    <col min="7" max="7" width="10.7109375" customWidth="1"/>
  </cols>
  <sheetData>
    <row r="1" spans="1:7" ht="21" x14ac:dyDescent="0.35">
      <c r="A1" s="32"/>
      <c r="B1" s="32"/>
      <c r="C1" s="32" t="s">
        <v>0</v>
      </c>
    </row>
    <row r="2" spans="1:7" ht="21" x14ac:dyDescent="0.35">
      <c r="A2" s="32"/>
      <c r="B2" s="32"/>
      <c r="C2" s="32" t="s">
        <v>32</v>
      </c>
    </row>
    <row r="3" spans="1:7" x14ac:dyDescent="0.25">
      <c r="A3" s="33"/>
      <c r="B3" s="33"/>
      <c r="C3" s="33" t="s">
        <v>33</v>
      </c>
    </row>
    <row r="4" spans="1:7" ht="15.75" x14ac:dyDescent="0.25">
      <c r="A4" s="35"/>
      <c r="B4" s="35"/>
      <c r="C4" s="34" t="s">
        <v>22</v>
      </c>
    </row>
    <row r="5" spans="1:7" ht="15.75" x14ac:dyDescent="0.25">
      <c r="A5" s="35"/>
      <c r="B5" s="35"/>
      <c r="C5" s="35" t="s">
        <v>34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35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250</v>
      </c>
      <c r="C9" s="29" t="str">
        <f t="shared" ref="C9:C12" si="0">IF(ISBLANK(B9)," ",VLOOKUP(B9,LYC,2,FALSE)&amp;" "&amp;VLOOKUP(B9,LYC,3,FALSE)&amp;",  "&amp;VLOOKUP(B9,LYC,7,FALSE))</f>
        <v>COL JEAN MERMOZ,  CHAUFFAILLES</v>
      </c>
      <c r="D9" s="16">
        <v>1</v>
      </c>
      <c r="E9" s="16"/>
      <c r="F9" s="16" t="s">
        <v>14</v>
      </c>
      <c r="G9" s="17"/>
    </row>
    <row r="10" spans="1:7" x14ac:dyDescent="0.25">
      <c r="A10" s="6">
        <v>2</v>
      </c>
      <c r="B10" s="10">
        <v>291</v>
      </c>
      <c r="C10" s="3" t="str">
        <f t="shared" si="0"/>
        <v>COL ENSEMBLE NOTRE DAME,  LOUHANS</v>
      </c>
      <c r="D10" s="5">
        <v>1</v>
      </c>
      <c r="E10" s="5"/>
      <c r="F10" s="5"/>
    </row>
    <row r="11" spans="1:7" x14ac:dyDescent="0.25">
      <c r="A11" s="11">
        <v>3</v>
      </c>
      <c r="B11" s="10">
        <v>206</v>
      </c>
      <c r="C11" s="3" t="str">
        <f t="shared" si="0"/>
        <v>COL LA CHATAIGNERAIE,  AUTUN</v>
      </c>
      <c r="D11" s="5">
        <v>1</v>
      </c>
      <c r="E11" s="5"/>
      <c r="F11" s="5"/>
    </row>
    <row r="12" spans="1:7" ht="15" customHeight="1" x14ac:dyDescent="0.25">
      <c r="A12" s="11">
        <v>4</v>
      </c>
      <c r="B12" s="10">
        <v>346</v>
      </c>
      <c r="C12" s="3" t="str">
        <f t="shared" si="0"/>
        <v>COL LOUIS PASTEUR,  ST REMY</v>
      </c>
      <c r="D12" s="5">
        <v>1</v>
      </c>
      <c r="E12" s="5"/>
      <c r="F12" s="5"/>
    </row>
    <row r="14" spans="1:7" ht="15.75" x14ac:dyDescent="0.25">
      <c r="A14" s="4"/>
      <c r="C14" s="7" t="s">
        <v>36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7" x14ac:dyDescent="0.25">
      <c r="A16" s="6">
        <v>1</v>
      </c>
      <c r="B16" s="28">
        <v>258</v>
      </c>
      <c r="C16" s="29" t="str">
        <f t="shared" ref="C16:C19" si="1">IF(ISBLANK(B16)," ",VLOOKUP(B16,LYC,2,FALSE)&amp;" "&amp;VLOOKUP(B16,LYC,3,FALSE)&amp;",  "&amp;VLOOKUP(B16,LYC,7,FALSE))</f>
        <v>COL ROGER BOYER,  CUISEAUX</v>
      </c>
      <c r="D16" s="16">
        <v>1</v>
      </c>
      <c r="E16" s="16"/>
      <c r="F16" s="16" t="s">
        <v>14</v>
      </c>
    </row>
    <row r="17" spans="1:6" x14ac:dyDescent="0.25">
      <c r="A17" s="6">
        <v>2</v>
      </c>
      <c r="B17" s="10">
        <v>250</v>
      </c>
      <c r="C17" s="3" t="str">
        <f t="shared" si="1"/>
        <v>COL JEAN MERMOZ,  CHAUFFAILLES</v>
      </c>
      <c r="D17" s="5">
        <v>1</v>
      </c>
      <c r="E17" s="5"/>
      <c r="F17" s="5"/>
    </row>
    <row r="18" spans="1:6" x14ac:dyDescent="0.25">
      <c r="A18" s="11">
        <v>3</v>
      </c>
      <c r="B18" s="10">
        <v>235</v>
      </c>
      <c r="C18" s="3" t="str">
        <f t="shared" si="1"/>
        <v>COL LE DEVOIR,  CHALON SUR SAONE</v>
      </c>
      <c r="D18" s="5">
        <v>1</v>
      </c>
      <c r="E18" s="5"/>
      <c r="F18" s="5"/>
    </row>
    <row r="19" spans="1:6" x14ac:dyDescent="0.25">
      <c r="A19" s="11" t="s">
        <v>58</v>
      </c>
      <c r="B19" s="10">
        <v>316</v>
      </c>
      <c r="C19" s="3" t="str">
        <f t="shared" si="1"/>
        <v>COL JEAN MOULIN,  MONTCEAU LES MINES</v>
      </c>
      <c r="D19" s="5">
        <v>1</v>
      </c>
      <c r="E19" s="5"/>
      <c r="F19" s="5"/>
    </row>
    <row r="21" spans="1:6" ht="15.75" x14ac:dyDescent="0.25">
      <c r="A21" s="4"/>
      <c r="C21" s="7" t="s">
        <v>37</v>
      </c>
    </row>
    <row r="22" spans="1:6" x14ac:dyDescent="0.25">
      <c r="A22" s="2" t="s">
        <v>1</v>
      </c>
      <c r="B22" s="2" t="s">
        <v>2</v>
      </c>
      <c r="C22" s="2" t="s">
        <v>3</v>
      </c>
      <c r="D22" s="9" t="s">
        <v>4</v>
      </c>
      <c r="E22" s="9" t="s">
        <v>5</v>
      </c>
      <c r="F22" s="9" t="s">
        <v>6</v>
      </c>
    </row>
    <row r="23" spans="1:6" x14ac:dyDescent="0.25">
      <c r="A23" s="6">
        <v>1</v>
      </c>
      <c r="B23" s="28">
        <v>332</v>
      </c>
      <c r="C23" s="29" t="str">
        <f t="shared" ref="C23:C26" si="2">IF(ISBLANK(B23)," ",VLOOKUP(B23,LYC,2,FALSE)&amp;" "&amp;VLOOKUP(B23,LYC,3,FALSE)&amp;",  "&amp;VLOOKUP(B23,LYC,7,FALSE))</f>
        <v>COL ROGER VAILLAND,  SANVIGNES LES MINES</v>
      </c>
      <c r="D23" s="16">
        <v>1</v>
      </c>
      <c r="E23" s="16"/>
      <c r="F23" s="16" t="s">
        <v>14</v>
      </c>
    </row>
    <row r="24" spans="1:6" x14ac:dyDescent="0.25">
      <c r="A24" s="6">
        <v>2</v>
      </c>
      <c r="B24" s="10">
        <v>304</v>
      </c>
      <c r="C24" s="3" t="str">
        <f t="shared" si="2"/>
        <v>COL ST EXUPERY,  MACON</v>
      </c>
      <c r="D24" s="5">
        <v>1</v>
      </c>
      <c r="E24" s="5"/>
      <c r="F24" s="5"/>
    </row>
    <row r="25" spans="1:6" x14ac:dyDescent="0.25">
      <c r="A25" s="11">
        <v>3</v>
      </c>
      <c r="B25" s="10">
        <v>354</v>
      </c>
      <c r="C25" s="3" t="str">
        <f t="shared" si="2"/>
        <v>COL LES TROIS RIVIERES,  VERDUN SUR DOUBS</v>
      </c>
      <c r="D25" s="5">
        <v>1</v>
      </c>
      <c r="E25" s="5"/>
      <c r="F25" s="5"/>
    </row>
    <row r="26" spans="1:6" x14ac:dyDescent="0.25">
      <c r="A26" s="11" t="s">
        <v>50</v>
      </c>
      <c r="B26" s="10">
        <v>254</v>
      </c>
      <c r="C26" s="3" t="str">
        <f t="shared" si="2"/>
        <v>COL PIERRE PAUL PRUD'HON,  CLUNY</v>
      </c>
      <c r="D26" s="5">
        <v>1</v>
      </c>
      <c r="E26" s="5"/>
      <c r="F26" s="5"/>
    </row>
    <row r="28" spans="1:6" ht="15.75" x14ac:dyDescent="0.25">
      <c r="A28" s="4"/>
      <c r="C28" s="7" t="s">
        <v>38</v>
      </c>
    </row>
    <row r="29" spans="1:6" x14ac:dyDescent="0.25">
      <c r="A29" s="2" t="s">
        <v>1</v>
      </c>
      <c r="B29" s="2" t="s">
        <v>2</v>
      </c>
      <c r="C29" s="2" t="s">
        <v>3</v>
      </c>
      <c r="D29" s="9" t="s">
        <v>4</v>
      </c>
      <c r="E29" s="9" t="s">
        <v>5</v>
      </c>
      <c r="F29" s="9" t="s">
        <v>6</v>
      </c>
    </row>
    <row r="30" spans="1:6" x14ac:dyDescent="0.25">
      <c r="A30" s="6">
        <v>1</v>
      </c>
      <c r="B30" s="28">
        <v>348</v>
      </c>
      <c r="C30" s="29" t="str">
        <f t="shared" ref="C30:C33" si="3">IF(ISBLANK(B30)," ",VLOOKUP(B30,LYC,2,FALSE)&amp;" "&amp;VLOOKUP(B30,LYC,3,FALSE)&amp;",  "&amp;VLOOKUP(B30,LYC,7,FALSE))</f>
        <v>COL NICOLAS COPERNIC,  ST VALLIER</v>
      </c>
      <c r="D30" s="16">
        <v>1</v>
      </c>
      <c r="E30" s="16"/>
      <c r="F30" s="16" t="s">
        <v>14</v>
      </c>
    </row>
    <row r="31" spans="1:6" x14ac:dyDescent="0.25">
      <c r="A31" s="6">
        <v>2</v>
      </c>
      <c r="B31" s="10">
        <v>334</v>
      </c>
      <c r="C31" s="3" t="str">
        <f t="shared" si="3"/>
        <v>COL DAVID NIEPCE,  SENNECEY LE GRAND</v>
      </c>
      <c r="D31" s="5">
        <v>1</v>
      </c>
      <c r="E31" s="5"/>
      <c r="F31" s="5"/>
    </row>
    <row r="32" spans="1:6" x14ac:dyDescent="0.25">
      <c r="A32" s="11">
        <v>3</v>
      </c>
      <c r="B32" s="10">
        <v>217</v>
      </c>
      <c r="C32" s="3" t="str">
        <f t="shared" si="3"/>
        <v>COL LOUISE MICHEL,  CHAGNY</v>
      </c>
      <c r="D32" s="5">
        <v>1</v>
      </c>
      <c r="E32" s="5"/>
      <c r="F32" s="5"/>
    </row>
    <row r="33" spans="1:6" x14ac:dyDescent="0.25">
      <c r="A33" s="11">
        <v>4</v>
      </c>
      <c r="B33" s="10">
        <v>342</v>
      </c>
      <c r="C33" s="3" t="str">
        <f t="shared" si="3"/>
        <v>COL VIVANT DENON,  ST MARCEL</v>
      </c>
      <c r="D33" s="5">
        <v>1</v>
      </c>
      <c r="E33" s="5"/>
      <c r="F33" s="5"/>
    </row>
    <row r="36" spans="1:6" ht="15.75" x14ac:dyDescent="0.25">
      <c r="A36" s="4"/>
      <c r="C36" s="7" t="s">
        <v>39</v>
      </c>
    </row>
    <row r="37" spans="1:6" x14ac:dyDescent="0.25">
      <c r="A37" s="2" t="s">
        <v>1</v>
      </c>
      <c r="B37" s="2" t="s">
        <v>2</v>
      </c>
      <c r="C37" s="2" t="s">
        <v>3</v>
      </c>
      <c r="D37" s="9" t="s">
        <v>4</v>
      </c>
      <c r="E37" s="9" t="s">
        <v>5</v>
      </c>
      <c r="F37" s="9" t="s">
        <v>6</v>
      </c>
    </row>
    <row r="38" spans="1:6" x14ac:dyDescent="0.25">
      <c r="A38" s="6">
        <v>1</v>
      </c>
      <c r="B38" s="28">
        <v>258</v>
      </c>
      <c r="C38" s="29" t="str">
        <f t="shared" ref="C38:C40" si="4">IF(ISBLANK(B38)," ",VLOOKUP(B38,LYC,2,FALSE)&amp;" "&amp;VLOOKUP(B38,LYC,3,FALSE)&amp;",  "&amp;VLOOKUP(B38,LYC,7,FALSE))</f>
        <v>COL ROGER BOYER,  CUISEAUX</v>
      </c>
      <c r="D38" s="16">
        <v>1</v>
      </c>
      <c r="E38" s="16" t="s">
        <v>46</v>
      </c>
      <c r="F38" s="16" t="s">
        <v>14</v>
      </c>
    </row>
    <row r="39" spans="1:6" x14ac:dyDescent="0.25">
      <c r="A39" s="6">
        <v>2</v>
      </c>
      <c r="B39" s="10">
        <v>304</v>
      </c>
      <c r="C39" s="3" t="str">
        <f t="shared" si="4"/>
        <v>COL ST EXUPERY,  MACON</v>
      </c>
      <c r="D39" s="5">
        <v>1</v>
      </c>
      <c r="E39" s="5"/>
      <c r="F39" s="5"/>
    </row>
    <row r="40" spans="1:6" x14ac:dyDescent="0.25">
      <c r="A40" s="11">
        <v>3</v>
      </c>
      <c r="B40" s="10">
        <v>217</v>
      </c>
      <c r="C40" s="3" t="str">
        <f t="shared" si="4"/>
        <v>COL LOUISE MICHEL,  CHAGNY</v>
      </c>
      <c r="D40" s="5">
        <v>1</v>
      </c>
      <c r="E40" s="5"/>
      <c r="F40" s="5"/>
    </row>
    <row r="42" spans="1:6" ht="15.75" x14ac:dyDescent="0.25">
      <c r="A42" s="4"/>
      <c r="C42" s="7" t="s">
        <v>40</v>
      </c>
    </row>
    <row r="43" spans="1:6" x14ac:dyDescent="0.25">
      <c r="A43" s="2" t="s">
        <v>1</v>
      </c>
      <c r="B43" s="2" t="s">
        <v>2</v>
      </c>
      <c r="C43" s="2" t="s">
        <v>3</v>
      </c>
      <c r="D43" s="9" t="s">
        <v>4</v>
      </c>
      <c r="E43" s="9" t="s">
        <v>5</v>
      </c>
      <c r="F43" s="9" t="s">
        <v>6</v>
      </c>
    </row>
    <row r="44" spans="1:6" x14ac:dyDescent="0.25">
      <c r="A44" s="6">
        <v>1</v>
      </c>
      <c r="B44" s="28">
        <v>248</v>
      </c>
      <c r="C44" s="29" t="str">
        <f t="shared" ref="C44:C46" si="5">IF(ISBLANK(B44)," ",VLOOKUP(B44,LYC,2,FALSE)&amp;" "&amp;VLOOKUP(B44,LYC,3,FALSE)&amp;",  "&amp;VLOOKUP(B44,LYC,7,FALSE))</f>
        <v>COL LOUIS ARAGON,  CHATENOY LE ROYAL</v>
      </c>
      <c r="D44" s="16">
        <v>1</v>
      </c>
      <c r="E44" s="16"/>
      <c r="F44" s="16" t="s">
        <v>14</v>
      </c>
    </row>
    <row r="45" spans="1:6" x14ac:dyDescent="0.25">
      <c r="A45" s="6">
        <v>2</v>
      </c>
      <c r="B45" s="10">
        <v>250</v>
      </c>
      <c r="C45" s="3" t="str">
        <f t="shared" si="5"/>
        <v>COL JEAN MERMOZ,  CHAUFFAILLES</v>
      </c>
      <c r="D45" s="5">
        <v>1</v>
      </c>
      <c r="E45" s="5"/>
      <c r="F45" s="5"/>
    </row>
    <row r="46" spans="1:6" x14ac:dyDescent="0.25">
      <c r="A46" s="11">
        <v>3</v>
      </c>
      <c r="B46" s="10">
        <v>348</v>
      </c>
      <c r="C46" s="3" t="str">
        <f t="shared" si="5"/>
        <v>COL NICOLAS COPERNIC,  ST VALLIER</v>
      </c>
      <c r="D46" s="5">
        <v>1</v>
      </c>
      <c r="E46" s="5"/>
      <c r="F46" s="5"/>
    </row>
    <row r="48" spans="1:6" ht="15.75" x14ac:dyDescent="0.25">
      <c r="A48" s="4"/>
      <c r="C48" s="7" t="s">
        <v>41</v>
      </c>
    </row>
    <row r="49" spans="1:6" x14ac:dyDescent="0.25">
      <c r="A49" s="2" t="s">
        <v>1</v>
      </c>
      <c r="B49" s="2" t="s">
        <v>2</v>
      </c>
      <c r="C49" s="2" t="s">
        <v>3</v>
      </c>
      <c r="D49" s="9" t="s">
        <v>4</v>
      </c>
      <c r="E49" s="9" t="s">
        <v>5</v>
      </c>
      <c r="F49" s="9" t="s">
        <v>6</v>
      </c>
    </row>
    <row r="50" spans="1:6" x14ac:dyDescent="0.25">
      <c r="A50" s="6">
        <v>1</v>
      </c>
      <c r="B50" s="28">
        <v>312</v>
      </c>
      <c r="C50" s="29" t="str">
        <f t="shared" ref="C50:C53" si="6">IF(ISBLANK(B50)," ",VLOOKUP(B50,LYC,2,FALSE)&amp;" "&amp;VLOOKUP(B50,LYC,3,FALSE)&amp;",  "&amp;VLOOKUP(B50,LYC,7,FALSE))</f>
        <v>COL ST CYR,  MATOUR</v>
      </c>
      <c r="D50" s="16">
        <v>1</v>
      </c>
      <c r="E50" s="16"/>
      <c r="F50" s="16" t="s">
        <v>14</v>
      </c>
    </row>
    <row r="51" spans="1:6" x14ac:dyDescent="0.25">
      <c r="A51" s="6">
        <v>2</v>
      </c>
      <c r="B51" s="10">
        <v>316</v>
      </c>
      <c r="C51" s="3" t="str">
        <f t="shared" si="6"/>
        <v>COL JEAN MOULIN,  MONTCEAU LES MINES</v>
      </c>
      <c r="D51" s="5">
        <v>1</v>
      </c>
      <c r="E51" s="5"/>
      <c r="F51" s="5"/>
    </row>
    <row r="52" spans="1:6" x14ac:dyDescent="0.25">
      <c r="A52" s="11">
        <v>3</v>
      </c>
      <c r="B52" s="10">
        <v>342</v>
      </c>
      <c r="C52" s="3" t="str">
        <f t="shared" si="6"/>
        <v>COL VIVANT DENON,  ST MARCEL</v>
      </c>
      <c r="D52" s="5">
        <v>1</v>
      </c>
      <c r="E52" s="5"/>
      <c r="F52" s="5"/>
    </row>
    <row r="53" spans="1:6" x14ac:dyDescent="0.25">
      <c r="A53" s="11">
        <v>4</v>
      </c>
      <c r="B53" s="10">
        <v>332</v>
      </c>
      <c r="C53" s="3" t="str">
        <f t="shared" si="6"/>
        <v>COL ROGER VAILLAND,  SANVIGNES LES MINES</v>
      </c>
      <c r="D53" s="5">
        <v>1</v>
      </c>
      <c r="E53" s="5"/>
      <c r="F53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3" sqref="H13"/>
    </sheetView>
  </sheetViews>
  <sheetFormatPr baseColWidth="10" defaultRowHeight="15" x14ac:dyDescent="0.25"/>
  <cols>
    <col min="1" max="1" width="5.85546875" customWidth="1"/>
    <col min="2" max="2" width="6" customWidth="1"/>
    <col min="3" max="3" width="46.85546875" customWidth="1"/>
    <col min="4" max="4" width="3.140625" customWidth="1"/>
    <col min="5" max="5" width="5.140625" customWidth="1"/>
    <col min="6" max="6" width="11.5703125" customWidth="1"/>
  </cols>
  <sheetData>
    <row r="1" spans="1:6" ht="21" x14ac:dyDescent="0.35">
      <c r="A1" s="47" t="s">
        <v>0</v>
      </c>
      <c r="B1" s="47"/>
      <c r="C1" s="47"/>
      <c r="D1" s="47"/>
    </row>
    <row r="2" spans="1:6" ht="21" x14ac:dyDescent="0.35">
      <c r="A2" s="47" t="s">
        <v>42</v>
      </c>
      <c r="B2" s="47"/>
      <c r="C2" s="47"/>
      <c r="D2" s="47"/>
    </row>
    <row r="3" spans="1:6" x14ac:dyDescent="0.25">
      <c r="A3" s="48" t="s">
        <v>7</v>
      </c>
      <c r="B3" s="48"/>
      <c r="C3" s="48"/>
      <c r="D3" s="48"/>
    </row>
    <row r="4" spans="1:6" ht="15.75" x14ac:dyDescent="0.25">
      <c r="A4" s="49" t="s">
        <v>22</v>
      </c>
      <c r="B4" s="49"/>
      <c r="C4" s="49"/>
      <c r="D4" s="49"/>
    </row>
    <row r="5" spans="1:6" ht="15.75" x14ac:dyDescent="0.25">
      <c r="A5" s="50" t="s">
        <v>43</v>
      </c>
      <c r="B5" s="50"/>
      <c r="C5" s="50"/>
      <c r="D5" s="50"/>
    </row>
    <row r="6" spans="1:6" ht="15.75" x14ac:dyDescent="0.25">
      <c r="A6" s="1"/>
    </row>
    <row r="7" spans="1:6" x14ac:dyDescent="0.25">
      <c r="A7" s="52" t="s">
        <v>44</v>
      </c>
      <c r="B7" s="52"/>
      <c r="C7" s="52"/>
      <c r="D7" s="52"/>
    </row>
    <row r="8" spans="1:6" x14ac:dyDescent="0.25">
      <c r="A8" s="36" t="s">
        <v>1</v>
      </c>
      <c r="B8" s="37" t="s">
        <v>2</v>
      </c>
      <c r="C8" s="37" t="s">
        <v>11</v>
      </c>
      <c r="D8" s="9" t="s">
        <v>4</v>
      </c>
      <c r="E8" s="9" t="s">
        <v>5</v>
      </c>
      <c r="F8" s="9" t="s">
        <v>6</v>
      </c>
    </row>
    <row r="9" spans="1:6" x14ac:dyDescent="0.25">
      <c r="A9" s="28">
        <v>1</v>
      </c>
      <c r="B9" s="16">
        <v>231</v>
      </c>
      <c r="C9" s="29" t="str">
        <f t="shared" ref="C9" si="0">IF(ISBLANK(B9)," ",VLOOKUP(B9,LYC,2,FALSE)&amp;" "&amp;VLOOKUP(B9,LYC,3,FALSE)&amp;",  "&amp;VLOOKUP(B9,LYC,7,FALSE))</f>
        <v>COL JACQUES PREVERT,  CHALON SUR SAONE CEDEX</v>
      </c>
      <c r="D9" s="41">
        <v>1</v>
      </c>
      <c r="E9" s="41"/>
      <c r="F9" s="16" t="s">
        <v>10</v>
      </c>
    </row>
    <row r="10" spans="1:6" x14ac:dyDescent="0.25">
      <c r="A10" s="10">
        <v>2</v>
      </c>
      <c r="B10" s="8">
        <v>303</v>
      </c>
      <c r="C10" s="3" t="str">
        <f t="shared" ref="C10" si="1">IF(ISBLANK(B10)," ",VLOOKUP(B10,LYC,2,FALSE)&amp;" "&amp;VLOOKUP(B10,LYC,3,FALSE)&amp;",  "&amp;VLOOKUP(B10,LYC,7,FALSE))</f>
        <v>COL PASTEUR,  MACON</v>
      </c>
      <c r="D10" s="46">
        <v>1</v>
      </c>
      <c r="E10" s="16"/>
      <c r="F10" s="16"/>
    </row>
    <row r="11" spans="1:6" x14ac:dyDescent="0.25">
      <c r="A11" s="43" t="s">
        <v>48</v>
      </c>
      <c r="B11" s="44">
        <v>270</v>
      </c>
      <c r="C11" s="45" t="str">
        <f t="shared" ref="C11" si="2">IF(ISBLANK(B11)," ",VLOOKUP(B11,LYC,2,FALSE)&amp;" "&amp;VLOOKUP(B11,LYC,3,FALSE)&amp;",  "&amp;VLOOKUP(B11,LYC,7,FALSE))</f>
        <v>COL GABRIEL BOUTHIERE,  ETANG SUR ARROUX</v>
      </c>
      <c r="D11" s="46">
        <v>1</v>
      </c>
      <c r="E11" s="16"/>
      <c r="F11" s="16"/>
    </row>
    <row r="12" spans="1:6" x14ac:dyDescent="0.25">
      <c r="A12" s="38"/>
      <c r="B12" s="39"/>
      <c r="C12" s="40"/>
      <c r="D12" s="39"/>
    </row>
    <row r="14" spans="1:6" x14ac:dyDescent="0.25">
      <c r="A14" s="52" t="s">
        <v>45</v>
      </c>
      <c r="B14" s="52"/>
      <c r="C14" s="52"/>
      <c r="D14" s="52"/>
    </row>
    <row r="15" spans="1:6" x14ac:dyDescent="0.25">
      <c r="A15" s="36" t="s">
        <v>1</v>
      </c>
      <c r="B15" s="37" t="s">
        <v>2</v>
      </c>
      <c r="C15" s="37" t="s">
        <v>11</v>
      </c>
      <c r="D15" s="9" t="s">
        <v>4</v>
      </c>
      <c r="E15" s="9" t="s">
        <v>5</v>
      </c>
      <c r="F15" s="9" t="s">
        <v>6</v>
      </c>
    </row>
    <row r="16" spans="1:6" x14ac:dyDescent="0.25">
      <c r="A16" s="28">
        <v>1</v>
      </c>
      <c r="B16" s="16">
        <v>231</v>
      </c>
      <c r="C16" s="29" t="str">
        <f t="shared" ref="C16:C17" si="3">IF(ISBLANK(B16)," ",VLOOKUP(B16,LYC,2,FALSE)&amp;" "&amp;VLOOKUP(B16,LYC,3,FALSE)&amp;",  "&amp;VLOOKUP(B16,LYC,7,FALSE))</f>
        <v>COL JACQUES PREVERT,  CHALON SUR SAONE CEDEX</v>
      </c>
      <c r="D16" s="41">
        <v>1</v>
      </c>
      <c r="E16" s="41"/>
      <c r="F16" s="16" t="s">
        <v>10</v>
      </c>
    </row>
    <row r="17" spans="1:6" x14ac:dyDescent="0.25">
      <c r="A17" s="10">
        <v>2</v>
      </c>
      <c r="B17" s="8">
        <v>303</v>
      </c>
      <c r="C17" s="3" t="str">
        <f t="shared" si="3"/>
        <v>COL PASTEUR,  MACON</v>
      </c>
      <c r="D17" s="46">
        <v>1</v>
      </c>
      <c r="E17" s="16"/>
      <c r="F17" s="16"/>
    </row>
  </sheetData>
  <mergeCells count="7">
    <mergeCell ref="A14:D14"/>
    <mergeCell ref="A7:D7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FIANLE FUTSAL LYC CADETS</vt:lpstr>
      <vt:lpstr>VOLLEY LYC CADETS J3</vt:lpstr>
      <vt:lpstr>BAD COL ETAB T2</vt:lpstr>
      <vt:lpstr> FINALE FUTSAL COL MF</vt:lpstr>
      <vt:lpstr>HAND LYC CG J2  </vt:lpstr>
      <vt:lpstr>QUART FINALE HAND COL BG BF</vt:lpstr>
      <vt:lpstr>FINALE BASKET COL MG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2019-03-08T08:27:51Z</dcterms:modified>
</cp:coreProperties>
</file>