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CHPT DEPT AVIRON INDOOR" sheetId="11" r:id="rId1"/>
    <sheet name="FINALE BAD LYC ETAB " sheetId="10" r:id="rId2"/>
    <sheet name="ESCALADE COL J1" sheetId="12" r:id="rId3"/>
    <sheet name="ESCALADE LYC J2" sheetId="13" r:id="rId4"/>
    <sheet name="VOLLEY LYC CG J2-JG J3  " sheetId="8" r:id="rId5"/>
    <sheet name="VOLLEY LYC JG-FILLES J3" sheetId="9" r:id="rId6"/>
  </sheets>
  <externalReferences>
    <externalReference r:id="rId7"/>
    <externalReference r:id="rId8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 localSheetId="2">#REF!</definedName>
    <definedName name="ETAB" localSheetId="3">#REF!</definedName>
    <definedName name="ETAB" localSheetId="1">#REF!</definedName>
    <definedName name="ETAB" localSheetId="4">#REF!</definedName>
    <definedName name="ETAB" localSheetId="5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21" i="12" l="1"/>
  <c r="C13" i="13" l="1"/>
  <c r="C12" i="13"/>
  <c r="C11" i="13"/>
  <c r="C10" i="13"/>
  <c r="C22" i="12"/>
  <c r="C23" i="12"/>
  <c r="C28" i="12"/>
  <c r="C20" i="12"/>
  <c r="C19" i="12"/>
  <c r="C18" i="12"/>
  <c r="C17" i="12"/>
  <c r="C13" i="12"/>
  <c r="C12" i="12"/>
  <c r="C11" i="12"/>
  <c r="C10" i="12"/>
  <c r="C20" i="11"/>
  <c r="C19" i="11"/>
  <c r="C18" i="11"/>
  <c r="C17" i="11"/>
  <c r="C13" i="11"/>
  <c r="C12" i="11"/>
  <c r="C11" i="11"/>
  <c r="C10" i="11"/>
  <c r="C27" i="8"/>
  <c r="C26" i="8"/>
  <c r="C25" i="8"/>
  <c r="C21" i="8"/>
  <c r="C20" i="8"/>
  <c r="C19" i="8"/>
  <c r="C15" i="8"/>
  <c r="C13" i="10" l="1"/>
  <c r="C12" i="10"/>
  <c r="C11" i="10"/>
  <c r="C10" i="10"/>
  <c r="C32" i="9" l="1"/>
  <c r="C13" i="9"/>
  <c r="C40" i="9" l="1"/>
  <c r="C39" i="9"/>
  <c r="C38" i="9"/>
  <c r="C31" i="9"/>
  <c r="C30" i="9"/>
  <c r="C29" i="9"/>
  <c r="C25" i="9"/>
  <c r="C24" i="9"/>
  <c r="C23" i="9"/>
  <c r="C19" i="9"/>
  <c r="C18" i="9"/>
  <c r="C17" i="9"/>
  <c r="C12" i="9"/>
  <c r="C11" i="9"/>
  <c r="C10" i="9"/>
  <c r="C14" i="8" l="1"/>
  <c r="C13" i="8" l="1"/>
  <c r="C12" i="8"/>
  <c r="C11" i="8"/>
</calcChain>
</file>

<file path=xl/sharedStrings.xml><?xml version="1.0" encoding="utf-8"?>
<sst xmlns="http://schemas.openxmlformats.org/spreadsheetml/2006/main" count="149" uniqueCount="52">
  <si>
    <t>RESULTAT</t>
  </si>
  <si>
    <t>Etablissements</t>
  </si>
  <si>
    <t>Place</t>
  </si>
  <si>
    <t>Code AS</t>
  </si>
  <si>
    <t>N° EQ</t>
  </si>
  <si>
    <t>PERF</t>
  </si>
  <si>
    <t>Q/R</t>
  </si>
  <si>
    <t>VOLLEY LYC JG-FILLES</t>
  </si>
  <si>
    <t>JUNIORS</t>
  </si>
  <si>
    <t xml:space="preserve">VOLLEY LYC CG-JG </t>
  </si>
  <si>
    <t>FILLES POULE 1</t>
  </si>
  <si>
    <t>FILLES POULE 2</t>
  </si>
  <si>
    <t>FILLES POULE 3</t>
  </si>
  <si>
    <t>JUNIORS POULE HAUTE</t>
  </si>
  <si>
    <t>JUNIORS POULE BASSE</t>
  </si>
  <si>
    <t>BAD LYC ETAB</t>
  </si>
  <si>
    <t>Journée 2</t>
  </si>
  <si>
    <t>CHAROLLES</t>
  </si>
  <si>
    <t>Q</t>
  </si>
  <si>
    <t>FINALE DEPARTEMENTALE</t>
  </si>
  <si>
    <t>mercredi 15 décembre 2021</t>
  </si>
  <si>
    <t>ACAD</t>
  </si>
  <si>
    <t>Zone Est Journée 3</t>
  </si>
  <si>
    <t>MACON (R. Cassin)</t>
  </si>
  <si>
    <t>MONTCEAU (H. Parriat)</t>
  </si>
  <si>
    <t>Zone Ouest Journée 2 &amp; 3</t>
  </si>
  <si>
    <t>CADET POULE A</t>
  </si>
  <si>
    <t>CADET POULE A'</t>
  </si>
  <si>
    <t>AVIRON INDOOR</t>
  </si>
  <si>
    <t>CHAMPIONNAT DEPARTEMENTALE</t>
  </si>
  <si>
    <t>CHALON</t>
  </si>
  <si>
    <t>ESCALADE COL</t>
  </si>
  <si>
    <t>Journée 1</t>
  </si>
  <si>
    <t>LE CREUSOT (J. Macé)</t>
  </si>
  <si>
    <t>ETABLISSEMENT</t>
  </si>
  <si>
    <t>ANIMATION</t>
  </si>
  <si>
    <t>SPORT PARTAGE</t>
  </si>
  <si>
    <t>ESCALADE LYC</t>
  </si>
  <si>
    <t>G. Voisin TOURNUS 1 descend</t>
  </si>
  <si>
    <t>G. Voisin TOURNUS 4 monte</t>
  </si>
  <si>
    <t>DEVELOPPEMENT</t>
  </si>
  <si>
    <t>12 Pts</t>
  </si>
  <si>
    <t>N°EQ</t>
  </si>
  <si>
    <t>11 Pts</t>
  </si>
  <si>
    <t>10 Pts</t>
  </si>
  <si>
    <t>9Pts</t>
  </si>
  <si>
    <t>12Pts</t>
  </si>
  <si>
    <t>11Pts</t>
  </si>
  <si>
    <t>10Pts</t>
  </si>
  <si>
    <t>8Pts</t>
  </si>
  <si>
    <t>7Pts</t>
  </si>
  <si>
    <t>6Pts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</si>
</sst>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Protection="1"/>
    <xf numFmtId="0" fontId="1" fillId="0" borderId="0" xfId="0" applyFont="1" applyBorder="1"/>
    <xf numFmtId="0" fontId="9" fillId="0" borderId="1" xfId="0" applyFont="1" applyBorder="1" applyProtection="1"/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1427731</xdr:colOff>
      <xdr:row>9</xdr:row>
      <xdr:rowOff>156231</xdr:rowOff>
    </xdr:from>
    <xdr:ext cx="766695" cy="2533905"/>
    <xdr:sp macro="" textlink="">
      <xdr:nvSpPr>
        <xdr:cNvPr id="3" name="Organigramme : Terminateur 2"/>
        <xdr:cNvSpPr/>
      </xdr:nvSpPr>
      <xdr:spPr>
        <a:xfrm rot="18740968">
          <a:off x="1410901" y="2944836"/>
          <a:ext cx="2533905" cy="766695"/>
        </a:xfrm>
        <a:prstGeom prst="flowChartTerminator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lang="fr-FR" sz="2400"/>
            <a:t>      </a:t>
          </a:r>
          <a:r>
            <a:rPr lang="fr-FR" sz="2400" b="1">
              <a:solidFill>
                <a:srgbClr val="FF0000"/>
              </a:solidFill>
            </a:rPr>
            <a:t>Annulé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17" sqref="H17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28</v>
      </c>
      <c r="D2" s="5"/>
      <c r="E2" s="5"/>
      <c r="F2" s="6"/>
    </row>
    <row r="3" spans="1:7" ht="15.75" x14ac:dyDescent="0.25">
      <c r="A3" s="2"/>
      <c r="B3" s="19"/>
      <c r="C3" s="3" t="s">
        <v>29</v>
      </c>
      <c r="D3" s="7"/>
      <c r="E3" s="7"/>
      <c r="F3" s="6"/>
    </row>
    <row r="4" spans="1:7" ht="15.75" x14ac:dyDescent="0.25">
      <c r="A4" s="3"/>
      <c r="B4" s="20"/>
      <c r="C4" s="3" t="s">
        <v>20</v>
      </c>
      <c r="D4" s="4"/>
      <c r="E4" s="4"/>
    </row>
    <row r="5" spans="1:7" ht="15.75" x14ac:dyDescent="0.25">
      <c r="A5" s="3"/>
      <c r="B5" s="20"/>
      <c r="C5" s="3" t="s">
        <v>30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30" t="s">
        <v>34</v>
      </c>
      <c r="B8" s="30"/>
      <c r="C8" s="30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12"/>
      <c r="C10" s="10" t="str">
        <f t="shared" ref="C10:C13" si="0">IF(ISBLANK(B10)," ",VLOOKUP(B10,LYC,2,FALSE)&amp;" "&amp;VLOOKUP(B10,LYC,3,FALSE)&amp;",  "&amp;VLOOKUP(B10,LYC,7,FALSE))</f>
        <v xml:space="preserve"> </v>
      </c>
      <c r="D10" s="12"/>
      <c r="E10" s="11"/>
      <c r="F10" s="13"/>
      <c r="G10" s="25"/>
    </row>
    <row r="11" spans="1:7" x14ac:dyDescent="0.25">
      <c r="A11" s="14">
        <v>2</v>
      </c>
      <c r="B11" s="12"/>
      <c r="C11" s="10" t="str">
        <f t="shared" si="0"/>
        <v xml:space="preserve"> </v>
      </c>
      <c r="D11" s="12"/>
      <c r="E11" s="11"/>
      <c r="F11" s="13"/>
    </row>
    <row r="12" spans="1:7" x14ac:dyDescent="0.25">
      <c r="A12" s="14">
        <v>3</v>
      </c>
      <c r="B12" s="12"/>
      <c r="C12" s="10" t="str">
        <f t="shared" si="0"/>
        <v xml:space="preserve"> </v>
      </c>
      <c r="D12" s="12"/>
      <c r="E12" s="11"/>
      <c r="F12" s="13"/>
    </row>
    <row r="13" spans="1:7" x14ac:dyDescent="0.25">
      <c r="A13" s="14">
        <v>4</v>
      </c>
      <c r="B13" s="12"/>
      <c r="C13" s="10" t="str">
        <f t="shared" si="0"/>
        <v xml:space="preserve"> </v>
      </c>
      <c r="D13" s="12"/>
      <c r="E13" s="11"/>
      <c r="F13" s="13"/>
    </row>
    <row r="15" spans="1:7" x14ac:dyDescent="0.25">
      <c r="A15" s="30" t="s">
        <v>40</v>
      </c>
      <c r="B15" s="30"/>
      <c r="C15" s="30"/>
    </row>
    <row r="16" spans="1:7" x14ac:dyDescent="0.25">
      <c r="A16" s="13" t="s">
        <v>2</v>
      </c>
      <c r="B16" s="21" t="s">
        <v>3</v>
      </c>
      <c r="C16" s="13" t="s">
        <v>1</v>
      </c>
      <c r="D16" s="13" t="s">
        <v>4</v>
      </c>
      <c r="E16" s="13" t="s">
        <v>5</v>
      </c>
      <c r="F16" s="13" t="s">
        <v>6</v>
      </c>
    </row>
    <row r="17" spans="1:6" x14ac:dyDescent="0.25">
      <c r="A17" s="14">
        <v>1</v>
      </c>
      <c r="B17" s="12"/>
      <c r="C17" s="10" t="str">
        <f t="shared" ref="C17:C20" si="1">IF(ISBLANK(B17)," ",VLOOKUP(B17,LYC,2,FALSE)&amp;" "&amp;VLOOKUP(B17,LYC,3,FALSE)&amp;",  "&amp;VLOOKUP(B17,LYC,7,FALSE))</f>
        <v xml:space="preserve"> </v>
      </c>
      <c r="D17" s="12"/>
      <c r="E17" s="11"/>
      <c r="F17" s="13"/>
    </row>
    <row r="18" spans="1:6" x14ac:dyDescent="0.25">
      <c r="A18" s="14">
        <v>2</v>
      </c>
      <c r="B18" s="12"/>
      <c r="C18" s="10" t="str">
        <f t="shared" si="1"/>
        <v xml:space="preserve"> </v>
      </c>
      <c r="D18" s="12"/>
      <c r="E18" s="11"/>
      <c r="F18" s="13"/>
    </row>
    <row r="19" spans="1:6" x14ac:dyDescent="0.25">
      <c r="A19" s="14">
        <v>3</v>
      </c>
      <c r="B19" s="12"/>
      <c r="C19" s="10" t="str">
        <f t="shared" si="1"/>
        <v xml:space="preserve"> </v>
      </c>
      <c r="D19" s="12"/>
      <c r="E19" s="11"/>
      <c r="F19" s="13"/>
    </row>
    <row r="20" spans="1:6" x14ac:dyDescent="0.25">
      <c r="A20" s="14">
        <v>4</v>
      </c>
      <c r="B20" s="12"/>
      <c r="C20" s="10" t="str">
        <f t="shared" si="1"/>
        <v xml:space="preserve"> </v>
      </c>
      <c r="D20" s="12"/>
      <c r="E20" s="11"/>
      <c r="F20" s="13"/>
    </row>
  </sheetData>
  <mergeCells count="2">
    <mergeCell ref="A8:C8"/>
    <mergeCell ref="A15:C1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13" sqref="G13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15</v>
      </c>
      <c r="D2" s="5"/>
      <c r="E2" s="5"/>
      <c r="F2" s="6"/>
    </row>
    <row r="3" spans="1:7" ht="15.75" x14ac:dyDescent="0.25">
      <c r="A3" s="2"/>
      <c r="B3" s="19"/>
      <c r="C3" s="3" t="s">
        <v>19</v>
      </c>
      <c r="D3" s="7"/>
      <c r="E3" s="7"/>
      <c r="F3" s="6"/>
    </row>
    <row r="4" spans="1:7" ht="15.75" x14ac:dyDescent="0.25">
      <c r="A4" s="3"/>
      <c r="B4" s="20"/>
      <c r="C4" s="3" t="s">
        <v>20</v>
      </c>
      <c r="D4" s="4"/>
      <c r="E4" s="4"/>
    </row>
    <row r="5" spans="1:7" ht="15.75" x14ac:dyDescent="0.25">
      <c r="A5" s="3"/>
      <c r="B5" s="20"/>
      <c r="C5" s="3" t="s">
        <v>17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30"/>
      <c r="B8" s="30"/>
      <c r="C8" s="30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1">
        <v>297</v>
      </c>
      <c r="C10" s="29" t="str">
        <f t="shared" ref="C10:C13" si="0">IF(ISBLANK(B10)," ",VLOOKUP(B10,LYC,2,FALSE)&amp;" "&amp;VLOOKUP(B10,LYC,3,FALSE)&amp;",  "&amp;VLOOKUP(B10,LYC,7,FALSE))</f>
        <v>LYC LAMARTINE,  MACON</v>
      </c>
      <c r="D10" s="21">
        <v>1</v>
      </c>
      <c r="E10" s="13"/>
      <c r="F10" s="13" t="s">
        <v>18</v>
      </c>
      <c r="G10" s="25" t="s">
        <v>21</v>
      </c>
    </row>
    <row r="11" spans="1:7" x14ac:dyDescent="0.25">
      <c r="A11" s="14">
        <v>2</v>
      </c>
      <c r="B11" s="12">
        <v>242</v>
      </c>
      <c r="C11" s="10" t="str">
        <f t="shared" si="0"/>
        <v>LYC JULIEN WITTMER,  CHAROLLES</v>
      </c>
      <c r="D11" s="12">
        <v>1</v>
      </c>
      <c r="E11" s="11"/>
      <c r="F11" s="13"/>
    </row>
    <row r="12" spans="1:7" x14ac:dyDescent="0.25">
      <c r="A12" s="14">
        <v>3</v>
      </c>
      <c r="B12" s="12">
        <v>222</v>
      </c>
      <c r="C12" s="10" t="str">
        <f t="shared" si="0"/>
        <v>LYC PONTUS DE TYARD,  CHALON SUR SAONE</v>
      </c>
      <c r="D12" s="12">
        <v>1</v>
      </c>
      <c r="E12" s="11"/>
      <c r="F12" s="13"/>
    </row>
    <row r="13" spans="1:7" x14ac:dyDescent="0.25">
      <c r="A13" s="14">
        <v>4</v>
      </c>
      <c r="B13" s="12">
        <v>202</v>
      </c>
      <c r="C13" s="10" t="str">
        <f t="shared" si="0"/>
        <v>LYC MILITAIRE,  AUTUN CEDEX</v>
      </c>
      <c r="D13" s="12">
        <v>1</v>
      </c>
      <c r="E13" s="11"/>
      <c r="F13" s="13"/>
    </row>
    <row r="15" spans="1:7" x14ac:dyDescent="0.25">
      <c r="A15" s="24"/>
      <c r="B15" s="24"/>
      <c r="C15" s="24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26" sqref="G26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4.85546875" style="8" customWidth="1"/>
    <col min="5" max="5" width="5.57031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31</v>
      </c>
      <c r="D2" s="5"/>
      <c r="E2" s="5"/>
      <c r="F2" s="6"/>
    </row>
    <row r="3" spans="1:7" ht="15.75" x14ac:dyDescent="0.25">
      <c r="A3" s="2"/>
      <c r="B3" s="19"/>
      <c r="C3" s="3" t="s">
        <v>32</v>
      </c>
      <c r="D3" s="7"/>
      <c r="E3" s="7"/>
      <c r="F3" s="6"/>
    </row>
    <row r="4" spans="1:7" ht="15.75" x14ac:dyDescent="0.25">
      <c r="A4" s="3"/>
      <c r="B4" s="20"/>
      <c r="C4" s="3" t="s">
        <v>20</v>
      </c>
      <c r="D4" s="4"/>
      <c r="E4" s="4"/>
    </row>
    <row r="5" spans="1:7" ht="15.75" x14ac:dyDescent="0.25">
      <c r="A5" s="3"/>
      <c r="B5" s="20"/>
      <c r="C5" s="3" t="s">
        <v>33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30" t="s">
        <v>34</v>
      </c>
      <c r="B8" s="30"/>
      <c r="C8" s="30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42</v>
      </c>
      <c r="E9" s="13" t="s">
        <v>5</v>
      </c>
      <c r="F9" s="13" t="s">
        <v>6</v>
      </c>
    </row>
    <row r="10" spans="1:7" x14ac:dyDescent="0.25">
      <c r="A10" s="14">
        <v>1</v>
      </c>
      <c r="B10" s="21">
        <v>294</v>
      </c>
      <c r="C10" s="29" t="str">
        <f t="shared" ref="C10:C13" si="0">IF(ISBLANK(B10)," ",VLOOKUP(B10,LYC,2,FALSE)&amp;" "&amp;VLOOKUP(B10,LYC,3,FALSE)&amp;",  "&amp;VLOOKUP(B10,LYC,7,FALSE))</f>
        <v>COL LA CROIX MENEE,  LE CREUSOT</v>
      </c>
      <c r="D10" s="21">
        <v>1</v>
      </c>
      <c r="E10" s="13" t="s">
        <v>41</v>
      </c>
      <c r="F10" s="13"/>
      <c r="G10" s="25"/>
    </row>
    <row r="11" spans="1:7" x14ac:dyDescent="0.25">
      <c r="A11" s="14">
        <v>2</v>
      </c>
      <c r="B11" s="12">
        <v>266</v>
      </c>
      <c r="C11" s="10" t="str">
        <f t="shared" si="0"/>
        <v>COL ROGER SEMET,  DIGOIN</v>
      </c>
      <c r="D11" s="12">
        <v>1</v>
      </c>
      <c r="E11" s="11" t="s">
        <v>43</v>
      </c>
      <c r="F11" s="13"/>
    </row>
    <row r="12" spans="1:7" x14ac:dyDescent="0.25">
      <c r="A12" s="14">
        <v>3</v>
      </c>
      <c r="B12" s="12">
        <v>295</v>
      </c>
      <c r="C12" s="10" t="str">
        <f t="shared" si="0"/>
        <v>COL HENRI VINCENOT,  LOUHANS</v>
      </c>
      <c r="D12" s="12">
        <v>1</v>
      </c>
      <c r="E12" s="11" t="s">
        <v>44</v>
      </c>
      <c r="F12" s="13"/>
    </row>
    <row r="13" spans="1:7" x14ac:dyDescent="0.25">
      <c r="A13" s="14">
        <v>4</v>
      </c>
      <c r="B13" s="12">
        <v>294</v>
      </c>
      <c r="C13" s="10" t="str">
        <f t="shared" si="0"/>
        <v>COL LA CROIX MENEE,  LE CREUSOT</v>
      </c>
      <c r="D13" s="12">
        <v>2</v>
      </c>
      <c r="E13" s="11" t="s">
        <v>45</v>
      </c>
      <c r="F13" s="13"/>
    </row>
    <row r="15" spans="1:7" x14ac:dyDescent="0.25">
      <c r="A15" s="30" t="s">
        <v>35</v>
      </c>
      <c r="B15" s="30"/>
      <c r="C15" s="30"/>
    </row>
    <row r="16" spans="1:7" x14ac:dyDescent="0.25">
      <c r="A16" s="13" t="s">
        <v>2</v>
      </c>
      <c r="B16" s="21" t="s">
        <v>3</v>
      </c>
      <c r="C16" s="13" t="s">
        <v>1</v>
      </c>
      <c r="D16" s="13" t="s">
        <v>42</v>
      </c>
      <c r="E16" s="13" t="s">
        <v>5</v>
      </c>
      <c r="F16" s="13" t="s">
        <v>6</v>
      </c>
    </row>
    <row r="17" spans="1:6" x14ac:dyDescent="0.25">
      <c r="A17" s="14">
        <v>1</v>
      </c>
      <c r="B17" s="21">
        <v>266</v>
      </c>
      <c r="C17" s="29" t="str">
        <f t="shared" ref="C17:C20" si="1">IF(ISBLANK(B17)," ",VLOOKUP(B17,LYC,2,FALSE)&amp;" "&amp;VLOOKUP(B17,LYC,3,FALSE)&amp;",  "&amp;VLOOKUP(B17,LYC,7,FALSE))</f>
        <v>COL ROGER SEMET,  DIGOIN</v>
      </c>
      <c r="D17" s="21">
        <v>3</v>
      </c>
      <c r="E17" s="13" t="s">
        <v>46</v>
      </c>
      <c r="F17" s="13"/>
    </row>
    <row r="18" spans="1:6" x14ac:dyDescent="0.25">
      <c r="A18" s="14">
        <v>2</v>
      </c>
      <c r="B18" s="12">
        <v>295</v>
      </c>
      <c r="C18" s="10" t="str">
        <f t="shared" si="1"/>
        <v>COL HENRI VINCENOT,  LOUHANS</v>
      </c>
      <c r="D18" s="12">
        <v>2</v>
      </c>
      <c r="E18" s="11" t="s">
        <v>47</v>
      </c>
      <c r="F18" s="13"/>
    </row>
    <row r="19" spans="1:6" x14ac:dyDescent="0.25">
      <c r="A19" s="14">
        <v>3</v>
      </c>
      <c r="B19" s="12">
        <v>229</v>
      </c>
      <c r="C19" s="10" t="str">
        <f t="shared" si="1"/>
        <v>COL CAMILLE CHEVALIER,  CHALON SUR SAONE</v>
      </c>
      <c r="D19" s="12">
        <v>3</v>
      </c>
      <c r="E19" s="11" t="s">
        <v>48</v>
      </c>
      <c r="F19" s="13"/>
    </row>
    <row r="20" spans="1:6" x14ac:dyDescent="0.25">
      <c r="A20" s="14">
        <v>4</v>
      </c>
      <c r="B20" s="12">
        <v>266</v>
      </c>
      <c r="C20" s="10" t="str">
        <f t="shared" si="1"/>
        <v>COL ROGER SEMET,  DIGOIN</v>
      </c>
      <c r="D20" s="12">
        <v>2</v>
      </c>
      <c r="E20" s="11" t="s">
        <v>45</v>
      </c>
      <c r="F20" s="13"/>
    </row>
    <row r="21" spans="1:6" x14ac:dyDescent="0.25">
      <c r="A21" s="14">
        <v>5</v>
      </c>
      <c r="B21" s="12">
        <v>229</v>
      </c>
      <c r="C21" s="10" t="str">
        <f t="shared" ref="C21" si="2">IF(ISBLANK(B21)," ",VLOOKUP(B21,LYC,2,FALSE)&amp;" "&amp;VLOOKUP(B21,LYC,3,FALSE)&amp;",  "&amp;VLOOKUP(B21,LYC,7,FALSE))</f>
        <v>COL CAMILLE CHEVALIER,  CHALON SUR SAONE</v>
      </c>
      <c r="D21" s="12">
        <v>2</v>
      </c>
      <c r="E21" s="11" t="s">
        <v>49</v>
      </c>
      <c r="F21" s="13"/>
    </row>
    <row r="22" spans="1:6" x14ac:dyDescent="0.25">
      <c r="A22" s="14">
        <v>6</v>
      </c>
      <c r="B22" s="12">
        <v>294</v>
      </c>
      <c r="C22" s="10" t="str">
        <f t="shared" ref="C22:C23" si="3">IF(ISBLANK(B22)," ",VLOOKUP(B22,LYC,2,FALSE)&amp;" "&amp;VLOOKUP(B22,LYC,3,FALSE)&amp;",  "&amp;VLOOKUP(B22,LYC,7,FALSE))</f>
        <v>COL LA CROIX MENEE,  LE CREUSOT</v>
      </c>
      <c r="D22" s="12">
        <v>3</v>
      </c>
      <c r="E22" s="11" t="s">
        <v>50</v>
      </c>
      <c r="F22" s="13"/>
    </row>
    <row r="23" spans="1:6" x14ac:dyDescent="0.25">
      <c r="A23" s="14">
        <v>7</v>
      </c>
      <c r="B23" s="12">
        <v>229</v>
      </c>
      <c r="C23" s="10" t="str">
        <f t="shared" si="3"/>
        <v>COL CAMILLE CHEVALIER,  CHALON SUR SAONE</v>
      </c>
      <c r="D23" s="12">
        <v>1</v>
      </c>
      <c r="E23" s="11" t="s">
        <v>51</v>
      </c>
      <c r="F23" s="13"/>
    </row>
    <row r="24" spans="1:6" x14ac:dyDescent="0.25">
      <c r="A24" s="26"/>
      <c r="B24" s="16"/>
      <c r="C24" s="27"/>
      <c r="D24" s="16"/>
      <c r="E24" s="9"/>
      <c r="F24" s="28"/>
    </row>
    <row r="26" spans="1:6" x14ac:dyDescent="0.25">
      <c r="A26" s="30" t="s">
        <v>36</v>
      </c>
      <c r="B26" s="30"/>
      <c r="C26" s="30"/>
    </row>
    <row r="27" spans="1:6" x14ac:dyDescent="0.25">
      <c r="A27" s="13" t="s">
        <v>2</v>
      </c>
      <c r="B27" s="21" t="s">
        <v>3</v>
      </c>
      <c r="C27" s="13" t="s">
        <v>1</v>
      </c>
      <c r="D27" s="13" t="s">
        <v>42</v>
      </c>
      <c r="E27" s="13" t="s">
        <v>5</v>
      </c>
      <c r="F27" s="13" t="s">
        <v>6</v>
      </c>
    </row>
    <row r="28" spans="1:6" x14ac:dyDescent="0.25">
      <c r="A28" s="14">
        <v>1</v>
      </c>
      <c r="B28" s="21">
        <v>266</v>
      </c>
      <c r="C28" s="29" t="str">
        <f t="shared" ref="C28" si="4">IF(ISBLANK(B28)," ",VLOOKUP(B28,LYC,2,FALSE)&amp;" "&amp;VLOOKUP(B28,LYC,3,FALSE)&amp;",  "&amp;VLOOKUP(B28,LYC,7,FALSE))</f>
        <v>COL ROGER SEMET,  DIGOIN</v>
      </c>
      <c r="D28" s="21">
        <v>4</v>
      </c>
      <c r="E28" s="13" t="s">
        <v>46</v>
      </c>
      <c r="F28" s="13"/>
    </row>
  </sheetData>
  <mergeCells count="3">
    <mergeCell ref="A8:C8"/>
    <mergeCell ref="A15:C15"/>
    <mergeCell ref="A26:C2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C17" sqref="C17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37</v>
      </c>
      <c r="D2" s="5"/>
      <c r="E2" s="5"/>
      <c r="F2" s="6"/>
    </row>
    <row r="3" spans="1:7" ht="15.75" x14ac:dyDescent="0.25">
      <c r="A3" s="2"/>
      <c r="B3" s="19"/>
      <c r="C3" s="3" t="s">
        <v>16</v>
      </c>
      <c r="D3" s="7"/>
      <c r="E3" s="7"/>
      <c r="F3" s="6"/>
    </row>
    <row r="4" spans="1:7" ht="15.75" x14ac:dyDescent="0.25">
      <c r="A4" s="3"/>
      <c r="B4" s="20"/>
      <c r="C4" s="3" t="s">
        <v>20</v>
      </c>
      <c r="D4" s="4"/>
      <c r="E4" s="4"/>
    </row>
    <row r="5" spans="1:7" ht="15.75" x14ac:dyDescent="0.25">
      <c r="A5" s="3"/>
      <c r="B5" s="20"/>
      <c r="C5" s="3" t="s">
        <v>17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30"/>
      <c r="B8" s="30"/>
      <c r="C8" s="30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12">
        <v>292</v>
      </c>
      <c r="C10" s="10" t="str">
        <f t="shared" ref="C10:C13" si="0">IF(ISBLANK(B10)," ",VLOOKUP(B10,LYC,2,FALSE)&amp;" "&amp;VLOOKUP(B10,LYC,3,FALSE)&amp;",  "&amp;VLOOKUP(B10,LYC,7,FALSE))</f>
        <v>LYC LEON BLUM,  LE CREUSOT CEDEX</v>
      </c>
      <c r="D10" s="12">
        <v>1</v>
      </c>
      <c r="E10" s="11"/>
      <c r="F10" s="13"/>
      <c r="G10" s="25"/>
    </row>
    <row r="11" spans="1:7" x14ac:dyDescent="0.25">
      <c r="A11" s="14">
        <v>2</v>
      </c>
      <c r="B11" s="12">
        <v>298</v>
      </c>
      <c r="C11" s="10" t="str">
        <f t="shared" si="0"/>
        <v>LYC RENE CASSIN,  MACON</v>
      </c>
      <c r="D11" s="12">
        <v>1</v>
      </c>
      <c r="E11" s="11"/>
      <c r="F11" s="13"/>
    </row>
    <row r="12" spans="1:7" x14ac:dyDescent="0.25">
      <c r="A12" s="14">
        <v>3</v>
      </c>
      <c r="B12" s="12">
        <v>298</v>
      </c>
      <c r="C12" s="10" t="str">
        <f t="shared" si="0"/>
        <v>LYC RENE CASSIN,  MACON</v>
      </c>
      <c r="D12" s="12">
        <v>2</v>
      </c>
      <c r="E12" s="11"/>
      <c r="F12" s="13"/>
    </row>
    <row r="13" spans="1:7" x14ac:dyDescent="0.25">
      <c r="A13" s="14">
        <v>4</v>
      </c>
      <c r="B13" s="12">
        <v>263</v>
      </c>
      <c r="C13" s="10" t="str">
        <f t="shared" si="0"/>
        <v>LA LUCIE AUBRAC,  DAVAYE</v>
      </c>
      <c r="D13" s="12">
        <v>1</v>
      </c>
      <c r="E13" s="11"/>
      <c r="F13" s="13"/>
    </row>
    <row r="15" spans="1:7" x14ac:dyDescent="0.25">
      <c r="A15" s="24"/>
      <c r="B15" s="24"/>
      <c r="C15" s="24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9" sqref="C19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5" width="5.28515625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9</v>
      </c>
      <c r="D2" s="5"/>
      <c r="E2" s="5"/>
      <c r="F2" s="6"/>
    </row>
    <row r="3" spans="1:7" ht="15.75" x14ac:dyDescent="0.25">
      <c r="A3" s="2"/>
      <c r="B3" s="19"/>
      <c r="C3" s="3" t="s">
        <v>25</v>
      </c>
      <c r="D3" s="7"/>
      <c r="E3" s="7"/>
      <c r="F3" s="6"/>
    </row>
    <row r="4" spans="1:7" ht="15.75" x14ac:dyDescent="0.25">
      <c r="A4" s="3"/>
      <c r="B4" s="20"/>
      <c r="C4" s="3" t="s">
        <v>20</v>
      </c>
      <c r="D4" s="4"/>
      <c r="E4" s="4"/>
    </row>
    <row r="5" spans="1:7" ht="15.75" x14ac:dyDescent="0.25">
      <c r="A5" s="3"/>
      <c r="B5" s="20"/>
      <c r="C5" s="3" t="s">
        <v>24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9" spans="1:7" x14ac:dyDescent="0.25">
      <c r="A9" s="30" t="s">
        <v>8</v>
      </c>
      <c r="B9" s="30"/>
      <c r="C9" s="30"/>
    </row>
    <row r="10" spans="1:7" x14ac:dyDescent="0.25">
      <c r="A10" s="13" t="s">
        <v>2</v>
      </c>
      <c r="B10" s="21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7" x14ac:dyDescent="0.25">
      <c r="A11" s="14">
        <v>1</v>
      </c>
      <c r="B11" s="12"/>
      <c r="C11" s="10" t="str">
        <f t="shared" ref="C11:C13" si="0">IF(ISBLANK(B11)," ",VLOOKUP(B11,LYC,2,FALSE)&amp;" "&amp;VLOOKUP(B11,LYC,3,FALSE)&amp;",  "&amp;VLOOKUP(B11,LYC,7,FALSE))</f>
        <v xml:space="preserve"> </v>
      </c>
      <c r="D11" s="12"/>
      <c r="E11" s="11"/>
      <c r="F11" s="11"/>
    </row>
    <row r="12" spans="1:7" x14ac:dyDescent="0.25">
      <c r="A12" s="14">
        <v>2</v>
      </c>
      <c r="B12" s="12"/>
      <c r="C12" s="10" t="str">
        <f t="shared" si="0"/>
        <v xml:space="preserve"> </v>
      </c>
      <c r="D12" s="12"/>
      <c r="E12" s="11"/>
      <c r="F12" s="11"/>
    </row>
    <row r="13" spans="1:7" x14ac:dyDescent="0.25">
      <c r="A13" s="14">
        <v>3</v>
      </c>
      <c r="B13" s="12"/>
      <c r="C13" s="10" t="str">
        <f t="shared" si="0"/>
        <v xml:space="preserve"> </v>
      </c>
      <c r="D13" s="12"/>
      <c r="E13" s="11"/>
      <c r="F13" s="11"/>
    </row>
    <row r="14" spans="1:7" x14ac:dyDescent="0.25">
      <c r="A14" s="14">
        <v>4</v>
      </c>
      <c r="B14" s="12"/>
      <c r="C14" s="10" t="str">
        <f t="shared" ref="C14" si="1">IF(ISBLANK(B14)," ",VLOOKUP(B14,LYC,2,FALSE)&amp;" "&amp;VLOOKUP(B14,LYC,3,FALSE)&amp;",  "&amp;VLOOKUP(B14,LYC,7,FALSE))</f>
        <v xml:space="preserve"> </v>
      </c>
      <c r="D14" s="12"/>
      <c r="E14" s="11"/>
      <c r="F14" s="11"/>
    </row>
    <row r="15" spans="1:7" x14ac:dyDescent="0.25">
      <c r="A15" s="14">
        <v>5</v>
      </c>
      <c r="B15" s="12"/>
      <c r="C15" s="10" t="str">
        <f t="shared" ref="C15" si="2">IF(ISBLANK(B15)," ",VLOOKUP(B15,LYC,2,FALSE)&amp;" "&amp;VLOOKUP(B15,LYC,3,FALSE)&amp;",  "&amp;VLOOKUP(B15,LYC,7,FALSE))</f>
        <v xml:space="preserve"> </v>
      </c>
      <c r="D15" s="12"/>
      <c r="E15" s="11"/>
      <c r="F15" s="11"/>
      <c r="G15" s="9"/>
    </row>
    <row r="16" spans="1:7" x14ac:dyDescent="0.25">
      <c r="A16" s="23"/>
      <c r="B16" s="23"/>
      <c r="C16" s="23"/>
    </row>
    <row r="17" spans="1:6" x14ac:dyDescent="0.25">
      <c r="A17" s="30" t="s">
        <v>26</v>
      </c>
      <c r="B17" s="30"/>
      <c r="C17" s="30"/>
    </row>
    <row r="18" spans="1:6" x14ac:dyDescent="0.25">
      <c r="A18" s="13" t="s">
        <v>2</v>
      </c>
      <c r="B18" s="21" t="s">
        <v>3</v>
      </c>
      <c r="C18" s="13" t="s">
        <v>1</v>
      </c>
      <c r="D18" s="13" t="s">
        <v>4</v>
      </c>
      <c r="E18" s="13" t="s">
        <v>5</v>
      </c>
      <c r="F18" s="13" t="s">
        <v>6</v>
      </c>
    </row>
    <row r="19" spans="1:6" x14ac:dyDescent="0.25">
      <c r="A19" s="14">
        <v>1</v>
      </c>
      <c r="B19" s="12"/>
      <c r="C19" s="10" t="str">
        <f t="shared" ref="C19:C21" si="3">IF(ISBLANK(B19)," ",VLOOKUP(B19,LYC,2,FALSE)&amp;" "&amp;VLOOKUP(B19,LYC,3,FALSE)&amp;",  "&amp;VLOOKUP(B19,LYC,7,FALSE))</f>
        <v xml:space="preserve"> </v>
      </c>
      <c r="D19" s="12"/>
      <c r="E19" s="11"/>
      <c r="F19" s="11"/>
    </row>
    <row r="20" spans="1:6" x14ac:dyDescent="0.25">
      <c r="A20" s="14">
        <v>2</v>
      </c>
      <c r="B20" s="12"/>
      <c r="C20" s="10" t="str">
        <f t="shared" si="3"/>
        <v xml:space="preserve"> </v>
      </c>
      <c r="D20" s="12"/>
      <c r="E20" s="11"/>
      <c r="F20" s="11"/>
    </row>
    <row r="21" spans="1:6" x14ac:dyDescent="0.25">
      <c r="A21" s="14">
        <v>3</v>
      </c>
      <c r="B21" s="12"/>
      <c r="C21" s="10" t="str">
        <f t="shared" si="3"/>
        <v xml:space="preserve"> </v>
      </c>
      <c r="D21" s="12"/>
      <c r="E21" s="11"/>
      <c r="F21" s="11"/>
    </row>
    <row r="22" spans="1:6" ht="16.5" x14ac:dyDescent="0.25">
      <c r="A22" s="22"/>
    </row>
    <row r="23" spans="1:6" x14ac:dyDescent="0.25">
      <c r="A23" s="30" t="s">
        <v>27</v>
      </c>
      <c r="B23" s="30"/>
      <c r="C23" s="30"/>
    </row>
    <row r="24" spans="1:6" x14ac:dyDescent="0.25">
      <c r="A24" s="13" t="s">
        <v>2</v>
      </c>
      <c r="B24" s="21" t="s">
        <v>3</v>
      </c>
      <c r="C24" s="13" t="s">
        <v>1</v>
      </c>
      <c r="D24" s="13" t="s">
        <v>4</v>
      </c>
      <c r="E24" s="13" t="s">
        <v>5</v>
      </c>
      <c r="F24" s="13" t="s">
        <v>6</v>
      </c>
    </row>
    <row r="25" spans="1:6" x14ac:dyDescent="0.25">
      <c r="A25" s="14">
        <v>1</v>
      </c>
      <c r="B25" s="12"/>
      <c r="C25" s="10" t="str">
        <f t="shared" ref="C25:C27" si="4">IF(ISBLANK(B25)," ",VLOOKUP(B25,LYC,2,FALSE)&amp;" "&amp;VLOOKUP(B25,LYC,3,FALSE)&amp;",  "&amp;VLOOKUP(B25,LYC,7,FALSE))</f>
        <v xml:space="preserve"> </v>
      </c>
      <c r="D25" s="12"/>
      <c r="E25" s="11"/>
      <c r="F25" s="11"/>
    </row>
    <row r="26" spans="1:6" x14ac:dyDescent="0.25">
      <c r="A26" s="14">
        <v>2</v>
      </c>
      <c r="B26" s="12"/>
      <c r="C26" s="10" t="str">
        <f t="shared" si="4"/>
        <v xml:space="preserve"> </v>
      </c>
      <c r="D26" s="12"/>
      <c r="E26" s="11"/>
      <c r="F26" s="11"/>
    </row>
    <row r="27" spans="1:6" x14ac:dyDescent="0.25">
      <c r="A27" s="14">
        <v>3</v>
      </c>
      <c r="B27" s="12"/>
      <c r="C27" s="10" t="str">
        <f t="shared" si="4"/>
        <v xml:space="preserve"> </v>
      </c>
      <c r="D27" s="12"/>
      <c r="E27" s="11"/>
      <c r="F27" s="11"/>
    </row>
  </sheetData>
  <mergeCells count="3">
    <mergeCell ref="A9:C9"/>
    <mergeCell ref="A17:C17"/>
    <mergeCell ref="A23:C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H14" sqref="H14"/>
    </sheetView>
  </sheetViews>
  <sheetFormatPr baseColWidth="10" defaultRowHeight="15" x14ac:dyDescent="0.25"/>
  <cols>
    <col min="1" max="1" width="5.140625" style="8" customWidth="1"/>
    <col min="2" max="2" width="7.85546875" style="17" customWidth="1"/>
    <col min="3" max="3" width="52.28515625" style="8" customWidth="1"/>
    <col min="4" max="4" width="5.42578125" style="8" customWidth="1"/>
    <col min="5" max="6" width="5" style="8" customWidth="1"/>
    <col min="7" max="16384" width="11.42578125" style="8"/>
  </cols>
  <sheetData>
    <row r="1" spans="1:7" ht="21" x14ac:dyDescent="0.35">
      <c r="A1" s="1"/>
      <c r="B1" s="18"/>
      <c r="C1" s="1" t="s">
        <v>0</v>
      </c>
      <c r="D1" s="5"/>
      <c r="E1" s="5"/>
      <c r="F1" s="6"/>
    </row>
    <row r="2" spans="1:7" ht="21" x14ac:dyDescent="0.35">
      <c r="A2" s="1"/>
      <c r="B2" s="18"/>
      <c r="C2" s="1" t="s">
        <v>7</v>
      </c>
      <c r="D2" s="5"/>
      <c r="E2" s="5"/>
      <c r="F2" s="6"/>
    </row>
    <row r="3" spans="1:7" ht="15.75" x14ac:dyDescent="0.25">
      <c r="A3" s="2"/>
      <c r="B3" s="19"/>
      <c r="C3" s="3" t="s">
        <v>22</v>
      </c>
      <c r="D3" s="7"/>
      <c r="E3" s="7"/>
      <c r="F3" s="6"/>
    </row>
    <row r="4" spans="1:7" ht="15.75" x14ac:dyDescent="0.25">
      <c r="A4" s="3"/>
      <c r="B4" s="20"/>
      <c r="C4" s="3" t="s">
        <v>20</v>
      </c>
      <c r="D4" s="4"/>
      <c r="E4" s="4"/>
    </row>
    <row r="5" spans="1:7" ht="15.75" x14ac:dyDescent="0.25">
      <c r="A5" s="3"/>
      <c r="B5" s="20"/>
      <c r="C5" s="3" t="s">
        <v>23</v>
      </c>
      <c r="D5" s="4"/>
      <c r="E5" s="4"/>
    </row>
    <row r="6" spans="1:7" ht="15.75" customHeight="1" x14ac:dyDescent="0.25">
      <c r="A6" s="3"/>
      <c r="B6" s="20"/>
      <c r="C6" s="3"/>
      <c r="D6" s="4"/>
      <c r="E6" s="4"/>
    </row>
    <row r="8" spans="1:7" x14ac:dyDescent="0.25">
      <c r="A8" s="30" t="s">
        <v>10</v>
      </c>
      <c r="B8" s="30"/>
      <c r="C8" s="30"/>
    </row>
    <row r="9" spans="1:7" x14ac:dyDescent="0.25">
      <c r="A9" s="13" t="s">
        <v>2</v>
      </c>
      <c r="B9" s="21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12">
        <v>297</v>
      </c>
      <c r="C10" s="10" t="str">
        <f t="shared" ref="C10:C12" si="0">IF(ISBLANK(B10)," ",VLOOKUP(B10,LYC,2,FALSE)&amp;" "&amp;VLOOKUP(B10,LYC,3,FALSE)&amp;",  "&amp;VLOOKUP(B10,LYC,7,FALSE))</f>
        <v>LYC LAMARTINE,  MACON</v>
      </c>
      <c r="D10" s="12">
        <v>1</v>
      </c>
      <c r="E10" s="11"/>
      <c r="F10" s="11"/>
    </row>
    <row r="11" spans="1:7" x14ac:dyDescent="0.25">
      <c r="A11" s="14">
        <v>2</v>
      </c>
      <c r="B11" s="12">
        <v>228</v>
      </c>
      <c r="C11" s="10" t="str">
        <f t="shared" si="0"/>
        <v>LYC POLYVALENT EMILAND GAUTHEY,  CHALON SUR SAONE</v>
      </c>
      <c r="D11" s="12">
        <v>1</v>
      </c>
      <c r="E11" s="11"/>
      <c r="F11" s="11"/>
    </row>
    <row r="12" spans="1:7" x14ac:dyDescent="0.25">
      <c r="A12" s="14">
        <v>3</v>
      </c>
      <c r="B12" s="12">
        <v>350</v>
      </c>
      <c r="C12" s="10" t="str">
        <f t="shared" si="0"/>
        <v>LYC GABRIEL VOISIN,  TOURNUS</v>
      </c>
      <c r="D12" s="12">
        <v>1</v>
      </c>
      <c r="E12" s="11"/>
      <c r="F12" s="11"/>
    </row>
    <row r="13" spans="1:7" x14ac:dyDescent="0.25">
      <c r="A13" s="14">
        <v>4</v>
      </c>
      <c r="B13" s="12">
        <v>299</v>
      </c>
      <c r="C13" s="10" t="str">
        <f t="shared" ref="C13" si="1">IF(ISBLANK(B13)," ",VLOOKUP(B13,LYC,2,FALSE)&amp;" "&amp;VLOOKUP(B13,LYC,3,FALSE)&amp;",  "&amp;VLOOKUP(B13,LYC,7,FALSE))</f>
        <v>LYC PRIVE OZANAM,  MACON</v>
      </c>
      <c r="D13" s="12">
        <v>1</v>
      </c>
      <c r="E13" s="11"/>
      <c r="F13" s="11"/>
    </row>
    <row r="14" spans="1:7" x14ac:dyDescent="0.25">
      <c r="C14" s="9"/>
      <c r="D14" s="16"/>
      <c r="E14" s="9"/>
      <c r="F14" s="9"/>
      <c r="G14" s="9"/>
    </row>
    <row r="15" spans="1:7" x14ac:dyDescent="0.25">
      <c r="A15" s="30" t="s">
        <v>11</v>
      </c>
      <c r="B15" s="30"/>
      <c r="C15" s="30"/>
      <c r="E15" s="15"/>
      <c r="F15" s="15"/>
    </row>
    <row r="16" spans="1:7" x14ac:dyDescent="0.25">
      <c r="A16" s="11" t="s">
        <v>2</v>
      </c>
      <c r="B16" s="12" t="s">
        <v>3</v>
      </c>
      <c r="C16" s="11" t="s">
        <v>1</v>
      </c>
      <c r="D16" s="13" t="s">
        <v>4</v>
      </c>
      <c r="E16" s="13" t="s">
        <v>5</v>
      </c>
      <c r="F16" s="13" t="s">
        <v>6</v>
      </c>
    </row>
    <row r="17" spans="1:8" x14ac:dyDescent="0.25">
      <c r="A17" s="14">
        <v>1</v>
      </c>
      <c r="B17" s="12">
        <v>222</v>
      </c>
      <c r="C17" s="10" t="str">
        <f>IF(ISBLANK(B17)," ",VLOOKUP(B17,LYC,2,FALSE)&amp;" "&amp;VLOOKUP(B17,LYC,3,FALSE)&amp;",  "&amp;VLOOKUP(B17,LYC,7,FALSE))</f>
        <v>LYC PONTUS DE TYARD,  CHALON SUR SAONE</v>
      </c>
      <c r="D17" s="12">
        <v>1</v>
      </c>
      <c r="E17" s="11"/>
      <c r="F17" s="11"/>
    </row>
    <row r="18" spans="1:8" x14ac:dyDescent="0.25">
      <c r="A18" s="14">
        <v>2</v>
      </c>
      <c r="B18" s="12">
        <v>221</v>
      </c>
      <c r="C18" s="10" t="str">
        <f>IF(ISBLANK(B18)," ",VLOOKUP(B18,LYC,2,FALSE)&amp;" "&amp;VLOOKUP(B18,LYC,3,FALSE)&amp;",  "&amp;VLOOKUP(B18,LYC,7,FALSE))</f>
        <v>LYC NIEPCE BALLEURE,  CHALON SUR SAONE CEDEX</v>
      </c>
      <c r="D18" s="12">
        <v>1</v>
      </c>
      <c r="E18" s="11"/>
      <c r="F18" s="11"/>
    </row>
    <row r="19" spans="1:8" x14ac:dyDescent="0.25">
      <c r="A19" s="14">
        <v>3</v>
      </c>
      <c r="B19" s="12">
        <v>299</v>
      </c>
      <c r="C19" s="10" t="str">
        <f>IF(ISBLANK(B19)," ",VLOOKUP(B19,LYC,2,FALSE)&amp;" "&amp;VLOOKUP(B19,LYC,3,FALSE)&amp;",  "&amp;VLOOKUP(B19,LYC,7,FALSE))</f>
        <v>LYC PRIVE OZANAM,  MACON</v>
      </c>
      <c r="D19" s="12">
        <v>2</v>
      </c>
      <c r="E19" s="11"/>
      <c r="F19" s="11"/>
    </row>
    <row r="20" spans="1:8" x14ac:dyDescent="0.25">
      <c r="D20" s="9"/>
      <c r="E20" s="9"/>
      <c r="F20" s="9"/>
      <c r="H20" s="9"/>
    </row>
    <row r="21" spans="1:8" x14ac:dyDescent="0.25">
      <c r="A21" s="30" t="s">
        <v>12</v>
      </c>
      <c r="B21" s="30"/>
      <c r="C21" s="30"/>
    </row>
    <row r="22" spans="1:8" x14ac:dyDescent="0.25">
      <c r="A22" s="11" t="s">
        <v>2</v>
      </c>
      <c r="B22" s="12" t="s">
        <v>3</v>
      </c>
      <c r="C22" s="11" t="s">
        <v>1</v>
      </c>
      <c r="D22" s="13" t="s">
        <v>4</v>
      </c>
      <c r="E22" s="13" t="s">
        <v>5</v>
      </c>
      <c r="F22" s="13" t="s">
        <v>6</v>
      </c>
    </row>
    <row r="23" spans="1:8" x14ac:dyDescent="0.25">
      <c r="A23" s="14">
        <v>1</v>
      </c>
      <c r="B23" s="12">
        <v>297</v>
      </c>
      <c r="C23" s="10" t="str">
        <f t="shared" ref="C23:C25" si="2">IF(ISBLANK(B23)," ",VLOOKUP(B23,LYC,2,FALSE)&amp;" "&amp;VLOOKUP(B23,LYC,3,FALSE)&amp;",  "&amp;VLOOKUP(B23,LYC,7,FALSE))</f>
        <v>LYC LAMARTINE,  MACON</v>
      </c>
      <c r="D23" s="12">
        <v>2</v>
      </c>
      <c r="E23" s="11"/>
      <c r="F23" s="11"/>
    </row>
    <row r="24" spans="1:8" x14ac:dyDescent="0.25">
      <c r="A24" s="14">
        <v>2</v>
      </c>
      <c r="B24" s="12">
        <v>299</v>
      </c>
      <c r="C24" s="10" t="str">
        <f t="shared" si="2"/>
        <v>LYC PRIVE OZANAM,  MACON</v>
      </c>
      <c r="D24" s="12">
        <v>3</v>
      </c>
      <c r="E24" s="11"/>
      <c r="F24" s="11"/>
    </row>
    <row r="25" spans="1:8" x14ac:dyDescent="0.25">
      <c r="A25" s="14">
        <v>3</v>
      </c>
      <c r="B25" s="12">
        <v>222</v>
      </c>
      <c r="C25" s="10" t="str">
        <f t="shared" si="2"/>
        <v>LYC PONTUS DE TYARD,  CHALON SUR SAONE</v>
      </c>
      <c r="D25" s="12">
        <v>3</v>
      </c>
      <c r="E25" s="11"/>
      <c r="F25" s="11"/>
    </row>
    <row r="26" spans="1:8" x14ac:dyDescent="0.25">
      <c r="A26" s="32"/>
      <c r="B26" s="33"/>
      <c r="C26" s="33"/>
      <c r="D26" s="16"/>
      <c r="E26" s="9"/>
      <c r="F26" s="9"/>
    </row>
    <row r="27" spans="1:8" x14ac:dyDescent="0.25">
      <c r="A27" s="30" t="s">
        <v>13</v>
      </c>
      <c r="B27" s="30"/>
      <c r="C27" s="30"/>
    </row>
    <row r="28" spans="1:8" x14ac:dyDescent="0.25">
      <c r="A28" s="11" t="s">
        <v>2</v>
      </c>
      <c r="B28" s="12" t="s">
        <v>3</v>
      </c>
      <c r="C28" s="11" t="s">
        <v>1</v>
      </c>
      <c r="D28" s="13" t="s">
        <v>4</v>
      </c>
      <c r="E28" s="13" t="s">
        <v>5</v>
      </c>
      <c r="F28" s="13" t="s">
        <v>6</v>
      </c>
    </row>
    <row r="29" spans="1:8" x14ac:dyDescent="0.25">
      <c r="A29" s="14">
        <v>1</v>
      </c>
      <c r="B29" s="12">
        <v>350</v>
      </c>
      <c r="C29" s="10" t="str">
        <f t="shared" ref="C29:C31" si="3">IF(ISBLANK(B29)," ",VLOOKUP(B29,LYC,2,FALSE)&amp;" "&amp;VLOOKUP(B29,LYC,3,FALSE)&amp;",  "&amp;VLOOKUP(B29,LYC,7,FALSE))</f>
        <v>LYC GABRIEL VOISIN,  TOURNUS</v>
      </c>
      <c r="D29" s="12">
        <v>3</v>
      </c>
      <c r="E29" s="11"/>
      <c r="F29" s="11"/>
    </row>
    <row r="30" spans="1:8" x14ac:dyDescent="0.25">
      <c r="A30" s="14">
        <v>2</v>
      </c>
      <c r="B30" s="12">
        <v>222</v>
      </c>
      <c r="C30" s="10" t="str">
        <f t="shared" si="3"/>
        <v>LYC PONTUS DE TYARD,  CHALON SUR SAONE</v>
      </c>
      <c r="D30" s="12">
        <v>1</v>
      </c>
      <c r="E30" s="11"/>
      <c r="F30" s="11"/>
    </row>
    <row r="31" spans="1:8" x14ac:dyDescent="0.25">
      <c r="A31" s="14">
        <v>3</v>
      </c>
      <c r="B31" s="12">
        <v>222</v>
      </c>
      <c r="C31" s="10" t="str">
        <f t="shared" si="3"/>
        <v>LYC PONTUS DE TYARD,  CHALON SUR SAONE</v>
      </c>
      <c r="D31" s="12">
        <v>2</v>
      </c>
      <c r="E31" s="11"/>
      <c r="F31" s="11"/>
    </row>
    <row r="32" spans="1:8" x14ac:dyDescent="0.25">
      <c r="A32" s="14">
        <v>4</v>
      </c>
      <c r="B32" s="12">
        <v>350</v>
      </c>
      <c r="C32" s="10" t="str">
        <f t="shared" ref="C32" si="4">IF(ISBLANK(B32)," ",VLOOKUP(B32,LYC,2,FALSE)&amp;" "&amp;VLOOKUP(B32,LYC,3,FALSE)&amp;",  "&amp;VLOOKUP(B32,LYC,7,FALSE))</f>
        <v>LYC GABRIEL VOISIN,  TOURNUS</v>
      </c>
      <c r="D32" s="12">
        <v>1</v>
      </c>
      <c r="E32" s="11"/>
      <c r="F32" s="11"/>
    </row>
    <row r="33" spans="1:8" ht="16.5" x14ac:dyDescent="0.25">
      <c r="A33" s="22"/>
    </row>
    <row r="34" spans="1:8" x14ac:dyDescent="0.25">
      <c r="A34" s="31" t="s">
        <v>38</v>
      </c>
      <c r="B34" s="31"/>
      <c r="C34" s="31"/>
    </row>
    <row r="35" spans="1:8" ht="16.5" x14ac:dyDescent="0.25">
      <c r="A35" s="22"/>
    </row>
    <row r="36" spans="1:8" x14ac:dyDescent="0.25">
      <c r="A36" s="30" t="s">
        <v>14</v>
      </c>
      <c r="B36" s="30"/>
      <c r="C36" s="30"/>
    </row>
    <row r="37" spans="1:8" x14ac:dyDescent="0.25">
      <c r="A37" s="11" t="s">
        <v>2</v>
      </c>
      <c r="B37" s="12" t="s">
        <v>3</v>
      </c>
      <c r="C37" s="11" t="s">
        <v>1</v>
      </c>
      <c r="D37" s="13" t="s">
        <v>4</v>
      </c>
      <c r="E37" s="13" t="s">
        <v>5</v>
      </c>
      <c r="F37" s="13" t="s">
        <v>6</v>
      </c>
    </row>
    <row r="38" spans="1:8" x14ac:dyDescent="0.25">
      <c r="A38" s="14">
        <v>1</v>
      </c>
      <c r="B38" s="12">
        <v>350</v>
      </c>
      <c r="C38" s="10" t="str">
        <f t="shared" ref="C38:C40" si="5">IF(ISBLANK(B38)," ",VLOOKUP(B38,LYC,2,FALSE)&amp;" "&amp;VLOOKUP(B38,LYC,3,FALSE)&amp;",  "&amp;VLOOKUP(B38,LYC,7,FALSE))</f>
        <v>LYC GABRIEL VOISIN,  TOURNUS</v>
      </c>
      <c r="D38" s="12">
        <v>4</v>
      </c>
      <c r="E38" s="11"/>
      <c r="F38" s="11"/>
    </row>
    <row r="39" spans="1:8" x14ac:dyDescent="0.25">
      <c r="A39" s="14">
        <v>2</v>
      </c>
      <c r="B39" s="12">
        <v>350</v>
      </c>
      <c r="C39" s="10" t="str">
        <f t="shared" si="5"/>
        <v>LYC GABRIEL VOISIN,  TOURNUS</v>
      </c>
      <c r="D39" s="12">
        <v>2</v>
      </c>
      <c r="E39" s="11"/>
      <c r="F39" s="11"/>
    </row>
    <row r="40" spans="1:8" x14ac:dyDescent="0.25">
      <c r="A40" s="14">
        <v>3</v>
      </c>
      <c r="B40" s="12">
        <v>221</v>
      </c>
      <c r="C40" s="10" t="str">
        <f t="shared" si="5"/>
        <v>LYC NIEPCE BALLEURE,  CHALON SUR SAONE CEDEX</v>
      </c>
      <c r="D40" s="12">
        <v>1</v>
      </c>
      <c r="E40" s="11"/>
      <c r="F40" s="11"/>
    </row>
    <row r="41" spans="1:8" s="17" customFormat="1" ht="16.5" x14ac:dyDescent="0.25">
      <c r="A41" s="22"/>
      <c r="C41" s="8"/>
      <c r="D41" s="8"/>
      <c r="E41" s="8"/>
      <c r="F41" s="8"/>
      <c r="G41" s="8"/>
      <c r="H41" s="8"/>
    </row>
    <row r="42" spans="1:8" s="17" customFormat="1" x14ac:dyDescent="0.25">
      <c r="A42" s="31" t="s">
        <v>39</v>
      </c>
      <c r="B42" s="31"/>
      <c r="C42" s="31"/>
      <c r="D42" s="8"/>
      <c r="E42" s="8"/>
      <c r="F42" s="8"/>
      <c r="G42" s="8"/>
      <c r="H42" s="8"/>
    </row>
    <row r="43" spans="1:8" s="17" customFormat="1" ht="16.5" x14ac:dyDescent="0.25">
      <c r="A43" s="22"/>
      <c r="C43" s="8"/>
      <c r="D43" s="8"/>
      <c r="E43" s="8"/>
      <c r="F43" s="8"/>
      <c r="G43" s="8"/>
      <c r="H43" s="8"/>
    </row>
    <row r="44" spans="1:8" s="17" customFormat="1" ht="16.5" x14ac:dyDescent="0.25">
      <c r="A44" s="22"/>
      <c r="C44" s="8"/>
      <c r="D44" s="8"/>
      <c r="E44" s="8"/>
      <c r="F44" s="8"/>
      <c r="G44" s="8"/>
      <c r="H44" s="8"/>
    </row>
    <row r="45" spans="1:8" s="17" customFormat="1" ht="16.5" x14ac:dyDescent="0.25">
      <c r="A45" s="22"/>
      <c r="C45" s="8"/>
      <c r="D45" s="8"/>
      <c r="E45" s="8"/>
      <c r="F45" s="8"/>
      <c r="G45" s="8"/>
      <c r="H45" s="8"/>
    </row>
  </sheetData>
  <mergeCells count="8">
    <mergeCell ref="A42:C42"/>
    <mergeCell ref="A27:C27"/>
    <mergeCell ref="A36:C36"/>
    <mergeCell ref="A8:C8"/>
    <mergeCell ref="A15:C15"/>
    <mergeCell ref="A21:C21"/>
    <mergeCell ref="A26:C26"/>
    <mergeCell ref="A34:C3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CHPT DEPT AVIRON INDOOR</vt:lpstr>
      <vt:lpstr>FINALE BAD LYC ETAB </vt:lpstr>
      <vt:lpstr>ESCALADE COL J1</vt:lpstr>
      <vt:lpstr>ESCALADE LYC J2</vt:lpstr>
      <vt:lpstr>VOLLEY LYC CG J2-JG J3  </vt:lpstr>
      <vt:lpstr>VOLLEY LYC JG-FILLES J3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2022-01-04T08:23:05Z</dcterms:modified>
</cp:coreProperties>
</file>