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WATER POLO" sheetId="46" r:id="rId1"/>
    <sheet name="CLASSEMENT CHALLENGE NATATION" sheetId="45" r:id="rId2"/>
  </sheets>
  <externalReferences>
    <externalReference r:id="rId3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E21" i="45" l="1"/>
  <c r="F21" i="45" s="1"/>
  <c r="E20" i="45"/>
  <c r="F20" i="45" s="1"/>
  <c r="E19" i="45"/>
  <c r="F19" i="45" s="1"/>
  <c r="E18" i="45"/>
  <c r="F18" i="45" s="1"/>
  <c r="E17" i="45"/>
  <c r="F17" i="45" s="1"/>
  <c r="E16" i="45"/>
  <c r="F16" i="45" s="1"/>
  <c r="E15" i="45"/>
  <c r="F15" i="45" s="1"/>
  <c r="E11" i="45"/>
  <c r="F11" i="45" s="1"/>
  <c r="E10" i="45"/>
  <c r="F10" i="45" s="1"/>
  <c r="E9" i="45"/>
  <c r="F9" i="45" s="1"/>
  <c r="E8" i="45"/>
  <c r="F8" i="45" s="1"/>
  <c r="E7" i="45"/>
  <c r="F7" i="45" s="1"/>
  <c r="E6" i="45"/>
  <c r="F6" i="45" s="1"/>
  <c r="E5" i="45"/>
  <c r="F5" i="45" s="1"/>
  <c r="E4" i="45"/>
  <c r="F4" i="45" s="1"/>
  <c r="E3" i="45"/>
  <c r="F3" i="45" s="1"/>
  <c r="C21" i="46" l="1"/>
  <c r="C20" i="46"/>
  <c r="C19" i="46"/>
  <c r="C18" i="46"/>
  <c r="C14" i="46"/>
  <c r="C13" i="46"/>
  <c r="C12" i="46"/>
  <c r="C11" i="46"/>
  <c r="C10" i="46"/>
</calcChain>
</file>

<file path=xl/sharedStrings.xml><?xml version="1.0" encoding="utf-8"?>
<sst xmlns="http://schemas.openxmlformats.org/spreadsheetml/2006/main" count="43" uniqueCount="33">
  <si>
    <t>RESULTAT</t>
  </si>
  <si>
    <t>PLACE</t>
  </si>
  <si>
    <t>CODE</t>
  </si>
  <si>
    <t>ETABLISSEMENT</t>
  </si>
  <si>
    <t>N°</t>
  </si>
  <si>
    <t>PERF</t>
  </si>
  <si>
    <t>Q/R</t>
  </si>
  <si>
    <t>FINALE DEPARTEMENTALE</t>
  </si>
  <si>
    <t>6° / 5°</t>
  </si>
  <si>
    <t>4° / 3°</t>
  </si>
  <si>
    <t>WATER POLO</t>
  </si>
  <si>
    <t>mercredi 16 mai 2018</t>
  </si>
  <si>
    <t>CHALON</t>
  </si>
  <si>
    <t>Collèges</t>
  </si>
  <si>
    <t>Relais Multinages</t>
  </si>
  <si>
    <t>Nager long</t>
  </si>
  <si>
    <t>Water-polo</t>
  </si>
  <si>
    <t>Moyenne</t>
  </si>
  <si>
    <t>Classement</t>
  </si>
  <si>
    <t>6° 5°</t>
  </si>
  <si>
    <t>Saint Dominique 1</t>
  </si>
  <si>
    <t>Vivant Denon- St Marcel1</t>
  </si>
  <si>
    <t>Vivant Denon- St Marcel2</t>
  </si>
  <si>
    <t>CMA 1</t>
  </si>
  <si>
    <t>CMA 2</t>
  </si>
  <si>
    <t>CMA 3</t>
  </si>
  <si>
    <t>La Chataigneraie 1- Autun</t>
  </si>
  <si>
    <t>La Chataigneraie 2- Autun</t>
  </si>
  <si>
    <t>Le centre 1- Le Creusot</t>
  </si>
  <si>
    <t>4°/3°</t>
  </si>
  <si>
    <t>Vivant Denon 1- St Marcel</t>
  </si>
  <si>
    <t>Saint Dominique 2</t>
  </si>
  <si>
    <t>Vallon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</si>
</sst>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22" workbookViewId="0">
      <selection activeCell="H13" sqref="H13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4.7109375" customWidth="1"/>
    <col min="6" max="6" width="4.42578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13" t="s">
        <v>10</v>
      </c>
    </row>
    <row r="3" spans="1:6" x14ac:dyDescent="0.25">
      <c r="A3" s="14"/>
      <c r="B3" s="14"/>
      <c r="C3" s="14" t="s">
        <v>7</v>
      </c>
    </row>
    <row r="4" spans="1:6" ht="15.75" x14ac:dyDescent="0.25">
      <c r="A4" s="12"/>
      <c r="B4" s="12"/>
      <c r="C4" s="15" t="s">
        <v>11</v>
      </c>
    </row>
    <row r="5" spans="1:6" ht="15.75" x14ac:dyDescent="0.25">
      <c r="A5" s="12"/>
      <c r="B5" s="12"/>
      <c r="C5" s="12" t="s">
        <v>12</v>
      </c>
    </row>
    <row r="6" spans="1:6" ht="15.75" x14ac:dyDescent="0.25">
      <c r="A6" s="1"/>
      <c r="B6" s="1"/>
      <c r="C6" s="1"/>
    </row>
    <row r="7" spans="1:6" x14ac:dyDescent="0.25">
      <c r="A7" s="20"/>
      <c r="B7" s="21"/>
      <c r="C7" s="19"/>
      <c r="D7" s="18"/>
      <c r="E7" s="18"/>
      <c r="F7" s="22"/>
    </row>
    <row r="8" spans="1:6" ht="15.75" x14ac:dyDescent="0.25">
      <c r="A8" s="4"/>
      <c r="C8" s="11" t="s">
        <v>8</v>
      </c>
    </row>
    <row r="9" spans="1:6" x14ac:dyDescent="0.25">
      <c r="A9" s="2" t="s">
        <v>1</v>
      </c>
      <c r="B9" s="2" t="s">
        <v>2</v>
      </c>
      <c r="C9" s="2" t="s">
        <v>3</v>
      </c>
      <c r="D9" s="7" t="s">
        <v>4</v>
      </c>
      <c r="E9" s="7" t="s">
        <v>5</v>
      </c>
      <c r="F9" s="7" t="s">
        <v>6</v>
      </c>
    </row>
    <row r="10" spans="1:6" x14ac:dyDescent="0.25">
      <c r="A10" s="24">
        <v>1</v>
      </c>
      <c r="B10" s="16">
        <v>342</v>
      </c>
      <c r="C10" s="17" t="str">
        <f t="shared" ref="C10:C14" si="0">IF(ISBLANK(B10)," ",VLOOKUP(B10,LYC,2,FALSE)&amp;" "&amp;VLOOKUP(B10,LYC,3,FALSE)&amp;",  "&amp;VLOOKUP(B10,LYC,7,FALSE))</f>
        <v>COL VIVANT DENON,  ST MARCEL</v>
      </c>
      <c r="D10" s="23">
        <v>1</v>
      </c>
      <c r="E10" s="24"/>
      <c r="F10" s="23"/>
    </row>
    <row r="11" spans="1:6" x14ac:dyDescent="0.25">
      <c r="A11" s="25">
        <v>2</v>
      </c>
      <c r="B11" s="8">
        <v>206</v>
      </c>
      <c r="C11" s="3" t="str">
        <f t="shared" si="0"/>
        <v>COL LA CHATAIGNERAIE,  AUTUN</v>
      </c>
      <c r="D11" s="26">
        <v>2</v>
      </c>
      <c r="E11" s="24"/>
      <c r="F11" s="23"/>
    </row>
    <row r="12" spans="1:6" x14ac:dyDescent="0.25">
      <c r="A12" s="25">
        <v>3</v>
      </c>
      <c r="B12" s="8">
        <v>237</v>
      </c>
      <c r="C12" s="3" t="str">
        <f t="shared" si="0"/>
        <v>COL SAINT DOMINIQUE,  CHALON/SAONE</v>
      </c>
      <c r="D12" s="6">
        <v>1</v>
      </c>
      <c r="E12" s="6"/>
      <c r="F12" s="10"/>
    </row>
    <row r="13" spans="1:6" x14ac:dyDescent="0.25">
      <c r="A13" s="25">
        <v>4</v>
      </c>
      <c r="B13" s="8">
        <v>206</v>
      </c>
      <c r="C13" s="3" t="str">
        <f t="shared" si="0"/>
        <v>COL LA CHATAIGNERAIE,  AUTUN</v>
      </c>
      <c r="D13" s="6">
        <v>1</v>
      </c>
      <c r="E13" s="6"/>
      <c r="F13" s="10"/>
    </row>
    <row r="14" spans="1:6" x14ac:dyDescent="0.25">
      <c r="A14" s="9">
        <v>5</v>
      </c>
      <c r="B14" s="8">
        <v>293</v>
      </c>
      <c r="C14" s="3" t="str">
        <f t="shared" si="0"/>
        <v>COL CENTRE,  LE CREUSOT</v>
      </c>
      <c r="D14" s="6">
        <v>1</v>
      </c>
      <c r="E14" s="5"/>
      <c r="F14" s="10"/>
    </row>
    <row r="16" spans="1:6" x14ac:dyDescent="0.25">
      <c r="C16" s="11" t="s">
        <v>9</v>
      </c>
    </row>
    <row r="17" spans="1:6" x14ac:dyDescent="0.25">
      <c r="A17" s="2" t="s">
        <v>1</v>
      </c>
      <c r="B17" s="2" t="s">
        <v>2</v>
      </c>
      <c r="C17" s="2" t="s">
        <v>3</v>
      </c>
      <c r="D17" s="7" t="s">
        <v>4</v>
      </c>
      <c r="E17" s="7" t="s">
        <v>5</v>
      </c>
      <c r="F17" s="7" t="s">
        <v>6</v>
      </c>
    </row>
    <row r="18" spans="1:6" x14ac:dyDescent="0.25">
      <c r="A18" s="24">
        <v>1</v>
      </c>
      <c r="B18" s="16">
        <v>237</v>
      </c>
      <c r="C18" s="17" t="str">
        <f t="shared" ref="C18:C21" si="1">IF(ISBLANK(B18)," ",VLOOKUP(B18,LYC,2,FALSE)&amp;" "&amp;VLOOKUP(B18,LYC,3,FALSE)&amp;",  "&amp;VLOOKUP(B18,LYC,7,FALSE))</f>
        <v>COL SAINT DOMINIQUE,  CHALON/SAONE</v>
      </c>
      <c r="D18" s="23">
        <v>1</v>
      </c>
      <c r="E18" s="24"/>
      <c r="F18" s="23"/>
    </row>
    <row r="19" spans="1:6" x14ac:dyDescent="0.25">
      <c r="A19" s="25">
        <v>2</v>
      </c>
      <c r="B19" s="8">
        <v>342</v>
      </c>
      <c r="C19" s="3" t="str">
        <f t="shared" si="1"/>
        <v>COL VIVANT DENON,  ST MARCEL</v>
      </c>
      <c r="D19" s="26">
        <v>1</v>
      </c>
      <c r="E19" s="24"/>
      <c r="F19" s="23"/>
    </row>
    <row r="20" spans="1:6" x14ac:dyDescent="0.25">
      <c r="A20" s="25">
        <v>3</v>
      </c>
      <c r="B20" s="8">
        <v>237</v>
      </c>
      <c r="C20" s="3" t="str">
        <f t="shared" si="1"/>
        <v>COL SAINT DOMINIQUE,  CHALON/SAONE</v>
      </c>
      <c r="D20" s="6">
        <v>2</v>
      </c>
      <c r="E20" s="6"/>
      <c r="F20" s="10"/>
    </row>
    <row r="21" spans="1:6" x14ac:dyDescent="0.25">
      <c r="A21" s="25">
        <v>4</v>
      </c>
      <c r="B21" s="8">
        <v>293</v>
      </c>
      <c r="C21" s="3" t="str">
        <f t="shared" si="1"/>
        <v>COL CENTRE,  LE CREUSOT</v>
      </c>
      <c r="D21" s="6">
        <v>1</v>
      </c>
      <c r="E21" s="6"/>
      <c r="F2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3" sqref="H13"/>
    </sheetView>
  </sheetViews>
  <sheetFormatPr baseColWidth="10" defaultRowHeight="15" x14ac:dyDescent="0.25"/>
  <cols>
    <col min="1" max="1" width="23.7109375" customWidth="1"/>
    <col min="2" max="2" width="18.7109375" customWidth="1"/>
  </cols>
  <sheetData>
    <row r="1" spans="1:6" x14ac:dyDescent="0.25">
      <c r="A1" s="27" t="s">
        <v>13</v>
      </c>
      <c r="B1" s="28" t="s">
        <v>14</v>
      </c>
      <c r="C1" s="28" t="s">
        <v>15</v>
      </c>
      <c r="D1" s="28" t="s">
        <v>16</v>
      </c>
      <c r="E1" s="28" t="s">
        <v>17</v>
      </c>
      <c r="F1" s="28" t="s">
        <v>18</v>
      </c>
    </row>
    <row r="2" spans="1:6" x14ac:dyDescent="0.25">
      <c r="A2" s="27" t="s">
        <v>19</v>
      </c>
      <c r="B2" s="27"/>
      <c r="C2" s="27"/>
      <c r="D2" s="28"/>
      <c r="E2" s="28"/>
      <c r="F2" s="28"/>
    </row>
    <row r="3" spans="1:6" x14ac:dyDescent="0.25">
      <c r="A3" s="29" t="s">
        <v>20</v>
      </c>
      <c r="B3" s="27">
        <v>20</v>
      </c>
      <c r="C3" s="27">
        <v>13</v>
      </c>
      <c r="D3" s="27">
        <v>18</v>
      </c>
      <c r="E3" s="30">
        <f t="shared" ref="E3:E11" si="0">AVERAGE(B3:D3)</f>
        <v>17</v>
      </c>
      <c r="F3" s="27">
        <f>RANK(E3,$E$3:$E$11,0)</f>
        <v>1</v>
      </c>
    </row>
    <row r="4" spans="1:6" x14ac:dyDescent="0.25">
      <c r="A4" s="29" t="s">
        <v>21</v>
      </c>
      <c r="B4" s="27">
        <v>18</v>
      </c>
      <c r="C4" s="27">
        <v>10.83</v>
      </c>
      <c r="D4" s="27">
        <v>20</v>
      </c>
      <c r="E4" s="30">
        <f t="shared" si="0"/>
        <v>16.276666666666667</v>
      </c>
      <c r="F4" s="27">
        <f t="shared" ref="F4:F11" si="1">RANK(E4,$E$3:$E$11,0)</f>
        <v>2</v>
      </c>
    </row>
    <row r="5" spans="1:6" x14ac:dyDescent="0.25">
      <c r="A5" s="29" t="s">
        <v>22</v>
      </c>
      <c r="B5" s="27">
        <v>19</v>
      </c>
      <c r="C5" s="27">
        <v>11.83</v>
      </c>
      <c r="D5" s="27">
        <v>0</v>
      </c>
      <c r="E5" s="30">
        <f t="shared" si="0"/>
        <v>10.276666666666666</v>
      </c>
      <c r="F5" s="27">
        <f t="shared" si="1"/>
        <v>3</v>
      </c>
    </row>
    <row r="6" spans="1:6" x14ac:dyDescent="0.25">
      <c r="A6" s="29" t="s">
        <v>23</v>
      </c>
      <c r="B6" s="27">
        <v>20</v>
      </c>
      <c r="C6" s="27">
        <v>0</v>
      </c>
      <c r="D6" s="27">
        <v>0</v>
      </c>
      <c r="E6" s="30">
        <f t="shared" si="0"/>
        <v>6.666666666666667</v>
      </c>
      <c r="F6" s="27">
        <f t="shared" si="1"/>
        <v>4</v>
      </c>
    </row>
    <row r="7" spans="1:6" x14ac:dyDescent="0.25">
      <c r="A7" s="29" t="s">
        <v>24</v>
      </c>
      <c r="B7" s="27">
        <v>20</v>
      </c>
      <c r="C7" s="27">
        <v>0</v>
      </c>
      <c r="D7" s="27">
        <v>0</v>
      </c>
      <c r="E7" s="30">
        <f t="shared" si="0"/>
        <v>6.666666666666667</v>
      </c>
      <c r="F7" s="27">
        <f t="shared" si="1"/>
        <v>4</v>
      </c>
    </row>
    <row r="8" spans="1:6" x14ac:dyDescent="0.25">
      <c r="A8" s="29" t="s">
        <v>25</v>
      </c>
      <c r="B8" s="27">
        <v>19</v>
      </c>
      <c r="C8" s="27">
        <v>0</v>
      </c>
      <c r="D8" s="27">
        <v>0</v>
      </c>
      <c r="E8" s="30">
        <f t="shared" si="0"/>
        <v>6.333333333333333</v>
      </c>
      <c r="F8" s="27">
        <f t="shared" si="1"/>
        <v>6</v>
      </c>
    </row>
    <row r="9" spans="1:6" x14ac:dyDescent="0.25">
      <c r="A9" s="29" t="s">
        <v>26</v>
      </c>
      <c r="B9" s="27">
        <v>0</v>
      </c>
      <c r="C9" s="27">
        <v>0</v>
      </c>
      <c r="D9" s="27">
        <v>17</v>
      </c>
      <c r="E9" s="30">
        <f t="shared" si="0"/>
        <v>5.666666666666667</v>
      </c>
      <c r="F9" s="27">
        <f t="shared" si="1"/>
        <v>8</v>
      </c>
    </row>
    <row r="10" spans="1:6" x14ac:dyDescent="0.25">
      <c r="A10" s="29" t="s">
        <v>27</v>
      </c>
      <c r="B10" s="27">
        <v>0</v>
      </c>
      <c r="C10" s="27">
        <v>0</v>
      </c>
      <c r="D10" s="27">
        <v>19</v>
      </c>
      <c r="E10" s="30">
        <f t="shared" si="0"/>
        <v>6.333333333333333</v>
      </c>
      <c r="F10" s="27">
        <f t="shared" si="1"/>
        <v>6</v>
      </c>
    </row>
    <row r="11" spans="1:6" x14ac:dyDescent="0.25">
      <c r="A11" s="29" t="s">
        <v>28</v>
      </c>
      <c r="B11" s="27">
        <v>0</v>
      </c>
      <c r="C11" s="27">
        <v>0</v>
      </c>
      <c r="D11" s="27">
        <v>16</v>
      </c>
      <c r="E11" s="30">
        <f t="shared" si="0"/>
        <v>5.333333333333333</v>
      </c>
      <c r="F11" s="27">
        <f t="shared" si="1"/>
        <v>9</v>
      </c>
    </row>
    <row r="12" spans="1:6" x14ac:dyDescent="0.25">
      <c r="A12" s="29"/>
      <c r="B12" s="27"/>
      <c r="C12" s="27"/>
      <c r="D12" s="27"/>
      <c r="E12" s="30"/>
      <c r="F12" s="31"/>
    </row>
    <row r="13" spans="1:6" x14ac:dyDescent="0.25">
      <c r="A13" s="29"/>
      <c r="B13" s="27"/>
      <c r="C13" s="27"/>
      <c r="D13" s="27"/>
      <c r="E13" s="30"/>
      <c r="F13" s="31"/>
    </row>
    <row r="14" spans="1:6" x14ac:dyDescent="0.25">
      <c r="A14" s="27" t="s">
        <v>29</v>
      </c>
      <c r="B14" s="31"/>
      <c r="C14" s="27"/>
      <c r="D14" s="27"/>
      <c r="E14" s="30"/>
      <c r="F14" s="31"/>
    </row>
    <row r="15" spans="1:6" x14ac:dyDescent="0.25">
      <c r="A15" s="29" t="s">
        <v>20</v>
      </c>
      <c r="B15" s="27">
        <v>19</v>
      </c>
      <c r="C15" s="27">
        <v>15.33</v>
      </c>
      <c r="D15" s="27">
        <v>20</v>
      </c>
      <c r="E15" s="30">
        <f t="shared" ref="E15:E21" si="2">AVERAGE(B15:D15)</f>
        <v>18.11</v>
      </c>
      <c r="F15" s="27">
        <f t="shared" ref="F15:F21" si="3">RANK(E15,$E$15:$E$21,0)</f>
        <v>1</v>
      </c>
    </row>
    <row r="16" spans="1:6" x14ac:dyDescent="0.25">
      <c r="A16" s="29" t="s">
        <v>30</v>
      </c>
      <c r="B16" s="27">
        <v>16</v>
      </c>
      <c r="C16" s="27">
        <v>12.66</v>
      </c>
      <c r="D16" s="27">
        <v>19</v>
      </c>
      <c r="E16" s="30">
        <f t="shared" si="2"/>
        <v>15.886666666666665</v>
      </c>
      <c r="F16" s="27">
        <f t="shared" si="3"/>
        <v>2</v>
      </c>
    </row>
    <row r="17" spans="1:6" x14ac:dyDescent="0.25">
      <c r="A17" s="29" t="s">
        <v>31</v>
      </c>
      <c r="B17" s="27">
        <v>17</v>
      </c>
      <c r="C17" s="27">
        <v>11.33</v>
      </c>
      <c r="D17" s="27">
        <v>18</v>
      </c>
      <c r="E17" s="30">
        <f t="shared" si="2"/>
        <v>15.443333333333333</v>
      </c>
      <c r="F17" s="27">
        <f t="shared" si="3"/>
        <v>3</v>
      </c>
    </row>
    <row r="18" spans="1:6" x14ac:dyDescent="0.25">
      <c r="A18" s="29" t="s">
        <v>26</v>
      </c>
      <c r="B18" s="27">
        <v>20</v>
      </c>
      <c r="C18" s="27">
        <v>13.42</v>
      </c>
      <c r="D18" s="27">
        <v>0</v>
      </c>
      <c r="E18" s="30">
        <f t="shared" si="2"/>
        <v>11.14</v>
      </c>
      <c r="F18" s="27">
        <f t="shared" si="3"/>
        <v>4</v>
      </c>
    </row>
    <row r="19" spans="1:6" x14ac:dyDescent="0.25">
      <c r="A19" s="29" t="s">
        <v>28</v>
      </c>
      <c r="B19" s="27">
        <v>14</v>
      </c>
      <c r="C19" s="27">
        <v>0</v>
      </c>
      <c r="D19" s="27">
        <v>17</v>
      </c>
      <c r="E19" s="30">
        <f t="shared" si="2"/>
        <v>10.333333333333334</v>
      </c>
      <c r="F19" s="27">
        <f t="shared" si="3"/>
        <v>5</v>
      </c>
    </row>
    <row r="20" spans="1:6" x14ac:dyDescent="0.25">
      <c r="A20" s="29" t="s">
        <v>32</v>
      </c>
      <c r="B20" s="27">
        <v>20</v>
      </c>
      <c r="C20" s="27">
        <v>0</v>
      </c>
      <c r="D20" s="27">
        <v>0</v>
      </c>
      <c r="E20" s="30">
        <f t="shared" si="2"/>
        <v>6.666666666666667</v>
      </c>
      <c r="F20" s="27">
        <f t="shared" si="3"/>
        <v>6</v>
      </c>
    </row>
    <row r="21" spans="1:6" x14ac:dyDescent="0.25">
      <c r="A21" s="32" t="s">
        <v>23</v>
      </c>
      <c r="B21" s="27">
        <v>18</v>
      </c>
      <c r="C21" s="27">
        <v>0</v>
      </c>
      <c r="D21" s="27">
        <v>0</v>
      </c>
      <c r="E21" s="30">
        <f t="shared" si="2"/>
        <v>6</v>
      </c>
      <c r="F21" s="27">
        <f t="shared" si="3"/>
        <v>7</v>
      </c>
    </row>
    <row r="22" spans="1:6" ht="20.25" x14ac:dyDescent="0.3">
      <c r="F22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WATER POLO</vt:lpstr>
      <vt:lpstr>CLASSEMENT CHALLENGE NATATION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2018-05-17T10:32:24Z</dcterms:modified>
</cp:coreProperties>
</file>