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FINALE FUTSAL COL BF" sheetId="19" r:id="rId1"/>
    <sheet name="VOLLEY AUTREMENT" sheetId="18" r:id="rId2"/>
  </sheets>
  <externalReferences>
    <externalReference r:id="rId3"/>
    <externalReference r:id="rId4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1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14" i="19" l="1"/>
  <c r="C26" i="18" l="1"/>
  <c r="C24" i="18" l="1"/>
  <c r="C25" i="18"/>
  <c r="C13" i="18"/>
  <c r="C14" i="18"/>
  <c r="C15" i="18"/>
  <c r="C16" i="18"/>
  <c r="C13" i="19"/>
  <c r="C12" i="19"/>
  <c r="C11" i="19"/>
  <c r="C10" i="19"/>
  <c r="C23" i="18"/>
  <c r="C22" i="18"/>
  <c r="C21" i="18"/>
  <c r="C20" i="18"/>
  <c r="C12" i="18"/>
  <c r="C11" i="18"/>
  <c r="C10" i="18"/>
  <c r="C9" i="18"/>
</calcChain>
</file>

<file path=xl/sharedStrings.xml><?xml version="1.0" encoding="utf-8"?>
<sst xmlns="http://schemas.openxmlformats.org/spreadsheetml/2006/main" count="39" uniqueCount="24">
  <si>
    <t>RESULTAT</t>
  </si>
  <si>
    <t>Etablissements</t>
  </si>
  <si>
    <t>Place</t>
  </si>
  <si>
    <t>Code AS</t>
  </si>
  <si>
    <t>N° EQ</t>
  </si>
  <si>
    <t>PERF</t>
  </si>
  <si>
    <t>Q/R</t>
  </si>
  <si>
    <t>BF</t>
  </si>
  <si>
    <t>FINALE</t>
  </si>
  <si>
    <t>FUTSAL BF</t>
  </si>
  <si>
    <t>mercredi 25 Mai 2022</t>
  </si>
  <si>
    <t>CHAROLLES</t>
  </si>
  <si>
    <t>CHPT DEP</t>
  </si>
  <si>
    <t>VOLLEY AUTREMENT</t>
  </si>
  <si>
    <t>SENNECEY</t>
  </si>
  <si>
    <t>Poule développement</t>
  </si>
  <si>
    <t>Benj2</t>
  </si>
  <si>
    <t>Minimes2</t>
  </si>
  <si>
    <t>Benj1</t>
  </si>
  <si>
    <t>Benj3</t>
  </si>
  <si>
    <t>Poule Haute</t>
  </si>
  <si>
    <t>Mixte2</t>
  </si>
  <si>
    <t>Mixte3</t>
  </si>
  <si>
    <t>Mixte1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</si>
</sst>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5" fillId="0" borderId="1" xfId="0" applyFont="1" applyBorder="1" applyProtection="1"/>
    <xf numFmtId="0" fontId="1" fillId="0" borderId="1" xfId="0" applyFont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6" fillId="0" borderId="1" xfId="0" applyFont="1" applyBorder="1" applyProtection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Protection="1"/>
    <xf numFmtId="0" fontId="9" fillId="0" borderId="0" xfId="0" applyFont="1" applyBorder="1"/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/Desktop/SAUVEGARDE%202021%202022/ADMINISTRATIF/LISTES/LISTES%202019-2020/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>
        <row r="6">
          <cell r="A6">
            <v>235</v>
          </cell>
        </row>
      </sheetData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5" sqref="G15"/>
    </sheetView>
  </sheetViews>
  <sheetFormatPr baseColWidth="10" defaultRowHeight="15" x14ac:dyDescent="0.25"/>
  <cols>
    <col min="1" max="1" width="5.140625" style="8" customWidth="1"/>
    <col min="2" max="2" width="7.85546875" style="11" customWidth="1"/>
    <col min="3" max="3" width="46.5703125" style="8" customWidth="1"/>
    <col min="4" max="4" width="5.42578125" style="8" customWidth="1"/>
    <col min="5" max="5" width="5.5703125" style="8" customWidth="1"/>
    <col min="6" max="6" width="3.85546875" style="8" customWidth="1"/>
    <col min="7" max="16384" width="11.42578125" style="8"/>
  </cols>
  <sheetData>
    <row r="1" spans="1:7" ht="21" x14ac:dyDescent="0.35">
      <c r="A1" s="1"/>
      <c r="B1" s="12"/>
      <c r="C1" s="1" t="s">
        <v>0</v>
      </c>
      <c r="D1" s="5"/>
      <c r="E1" s="5"/>
      <c r="F1" s="6"/>
    </row>
    <row r="2" spans="1:7" ht="21" x14ac:dyDescent="0.35">
      <c r="A2" s="1"/>
      <c r="B2" s="12"/>
      <c r="C2" s="1" t="s">
        <v>9</v>
      </c>
      <c r="D2" s="5"/>
      <c r="E2" s="5"/>
      <c r="F2" s="6"/>
    </row>
    <row r="3" spans="1:7" ht="15.75" x14ac:dyDescent="0.25">
      <c r="A3" s="2"/>
      <c r="B3" s="13"/>
      <c r="C3" s="3" t="s">
        <v>8</v>
      </c>
      <c r="D3" s="7"/>
      <c r="E3" s="7"/>
      <c r="F3" s="6"/>
    </row>
    <row r="4" spans="1:7" ht="15.75" x14ac:dyDescent="0.25">
      <c r="A4" s="3"/>
      <c r="B4" s="14"/>
      <c r="C4" s="3" t="s">
        <v>10</v>
      </c>
      <c r="D4" s="4"/>
      <c r="E4" s="4"/>
    </row>
    <row r="5" spans="1:7" ht="15.75" x14ac:dyDescent="0.25">
      <c r="A5" s="3"/>
      <c r="B5" s="14"/>
      <c r="C5" s="3" t="s">
        <v>11</v>
      </c>
      <c r="D5" s="4"/>
      <c r="E5" s="4"/>
    </row>
    <row r="6" spans="1:7" ht="15.75" customHeight="1" x14ac:dyDescent="0.25">
      <c r="A6" s="3"/>
      <c r="B6" s="14"/>
      <c r="C6" s="3"/>
      <c r="D6" s="4"/>
      <c r="E6" s="4"/>
    </row>
    <row r="8" spans="1:7" x14ac:dyDescent="0.25">
      <c r="A8" s="31"/>
      <c r="B8" s="32"/>
      <c r="C8" s="32"/>
    </row>
    <row r="9" spans="1:7" x14ac:dyDescent="0.25">
      <c r="A9" s="10" t="s">
        <v>2</v>
      </c>
      <c r="B9" s="15" t="s">
        <v>3</v>
      </c>
      <c r="C9" s="10" t="s">
        <v>1</v>
      </c>
      <c r="D9" s="10" t="s">
        <v>4</v>
      </c>
      <c r="E9" s="10" t="s">
        <v>5</v>
      </c>
      <c r="F9" s="10" t="s">
        <v>6</v>
      </c>
    </row>
    <row r="10" spans="1:7" x14ac:dyDescent="0.25">
      <c r="A10" s="18">
        <v>1</v>
      </c>
      <c r="B10" s="19">
        <v>322</v>
      </c>
      <c r="C10" s="17" t="str">
        <f>IF(ISBLANK(B10)," ",VLOOKUP(B10,LYC,2,FALSE)&amp;" "&amp;VLOOKUP(B10,LYC,3,FALSE)&amp;",  "&amp;VLOOKUP(B10,LYC,7,FALSE))</f>
        <v>COL ANNE FRANK,  MONTCHANIN</v>
      </c>
      <c r="D10" s="19">
        <v>1</v>
      </c>
      <c r="E10" s="29" t="s">
        <v>12</v>
      </c>
      <c r="F10" s="20"/>
      <c r="G10" s="16"/>
    </row>
    <row r="11" spans="1:7" x14ac:dyDescent="0.25">
      <c r="A11" s="24">
        <v>2</v>
      </c>
      <c r="B11" s="21">
        <v>245</v>
      </c>
      <c r="C11" s="9" t="str">
        <f>IF(ISBLANK(B11)," ",VLOOKUP(B11,LYC,2,FALSE)&amp;" "&amp;VLOOKUP(B11,LYC,3,FALSE)&amp;",  "&amp;VLOOKUP(B11,LYC,7,FALSE))</f>
        <v>COL GUILLAUME DES AUTELS,  CHAROLLES</v>
      </c>
      <c r="D11" s="21">
        <v>1</v>
      </c>
      <c r="E11" s="30"/>
      <c r="F11" s="22"/>
    </row>
    <row r="12" spans="1:7" x14ac:dyDescent="0.25">
      <c r="A12" s="24">
        <v>3</v>
      </c>
      <c r="B12" s="21">
        <v>245</v>
      </c>
      <c r="C12" s="9" t="str">
        <f>IF(ISBLANK(B12)," ",VLOOKUP(B12,LYC,2,FALSE)&amp;" "&amp;VLOOKUP(B12,LYC,3,FALSE)&amp;",  "&amp;VLOOKUP(B12,LYC,7,FALSE))</f>
        <v>COL GUILLAUME DES AUTELS,  CHAROLLES</v>
      </c>
      <c r="D12" s="21">
        <v>2</v>
      </c>
      <c r="E12" s="30"/>
      <c r="F12" s="22"/>
    </row>
    <row r="13" spans="1:7" x14ac:dyDescent="0.25">
      <c r="A13" s="24">
        <v>4</v>
      </c>
      <c r="B13" s="21">
        <v>310</v>
      </c>
      <c r="C13" s="9" t="str">
        <f>IF(ISBLANK(B13)," ",VLOOKUP(B13,LYC,2,FALSE)&amp;" "&amp;VLOOKUP(B13,LYC,3,FALSE)&amp;",  "&amp;VLOOKUP(B13,LYC,7,FALSE))</f>
        <v>COL JEAN MOULIN,  MARCIGNY</v>
      </c>
      <c r="D13" s="21">
        <v>1</v>
      </c>
      <c r="E13" s="30"/>
      <c r="F13" s="22"/>
    </row>
    <row r="14" spans="1:7" x14ac:dyDescent="0.25">
      <c r="A14" s="24">
        <v>5</v>
      </c>
      <c r="B14" s="21">
        <v>310</v>
      </c>
      <c r="C14" s="9" t="str">
        <f>IF(ISBLANK(B14)," ",VLOOKUP(B14,LYC,2,FALSE)&amp;" "&amp;VLOOKUP(B14,LYC,3,FALSE)&amp;",  "&amp;VLOOKUP(B14,LYC,7,FALSE))</f>
        <v>COL JEAN MOULIN,  MARCIGNY</v>
      </c>
      <c r="D14" s="21">
        <v>2</v>
      </c>
      <c r="E14" s="30"/>
      <c r="F14" s="22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9" sqref="E29"/>
    </sheetView>
  </sheetViews>
  <sheetFormatPr baseColWidth="10" defaultRowHeight="15" x14ac:dyDescent="0.25"/>
  <cols>
    <col min="1" max="1" width="5.140625" style="8" customWidth="1"/>
    <col min="2" max="2" width="7.85546875" style="11" customWidth="1"/>
    <col min="3" max="3" width="37.28515625" style="8" customWidth="1"/>
    <col min="4" max="4" width="5.42578125" style="8" customWidth="1"/>
    <col min="5" max="5" width="4.7109375" style="8" customWidth="1"/>
    <col min="6" max="6" width="3.85546875" style="8" customWidth="1"/>
    <col min="7" max="16384" width="11.42578125" style="8"/>
  </cols>
  <sheetData>
    <row r="1" spans="1:7" ht="21" x14ac:dyDescent="0.35">
      <c r="A1" s="1"/>
      <c r="B1" s="12"/>
      <c r="C1" s="1" t="s">
        <v>0</v>
      </c>
      <c r="D1" s="5"/>
      <c r="E1" s="5"/>
      <c r="F1" s="6"/>
    </row>
    <row r="2" spans="1:7" ht="21" x14ac:dyDescent="0.35">
      <c r="A2" s="1"/>
      <c r="B2" s="12"/>
      <c r="C2" s="1" t="s">
        <v>13</v>
      </c>
      <c r="D2" s="5"/>
      <c r="E2" s="5"/>
      <c r="F2" s="6"/>
    </row>
    <row r="3" spans="1:7" ht="15.75" x14ac:dyDescent="0.25">
      <c r="A3" s="3"/>
      <c r="B3" s="14"/>
      <c r="C3" s="3" t="s">
        <v>10</v>
      </c>
      <c r="D3" s="4"/>
      <c r="E3" s="4"/>
    </row>
    <row r="4" spans="1:7" ht="15.75" x14ac:dyDescent="0.25">
      <c r="A4" s="3"/>
      <c r="B4" s="14"/>
      <c r="C4" s="3" t="s">
        <v>14</v>
      </c>
      <c r="D4" s="4"/>
      <c r="E4" s="4"/>
    </row>
    <row r="5" spans="1:7" ht="15.75" customHeight="1" x14ac:dyDescent="0.25">
      <c r="A5" s="3"/>
      <c r="B5" s="14"/>
      <c r="C5" s="3"/>
      <c r="D5" s="4"/>
      <c r="E5" s="4"/>
    </row>
    <row r="7" spans="1:7" x14ac:dyDescent="0.25">
      <c r="A7" s="31" t="s">
        <v>15</v>
      </c>
      <c r="B7" s="32"/>
      <c r="C7" s="32"/>
    </row>
    <row r="8" spans="1:7" x14ac:dyDescent="0.25">
      <c r="A8" s="10" t="s">
        <v>2</v>
      </c>
      <c r="B8" s="15" t="s">
        <v>3</v>
      </c>
      <c r="C8" s="10" t="s">
        <v>1</v>
      </c>
      <c r="D8" s="10" t="s">
        <v>4</v>
      </c>
      <c r="E8" s="10" t="s">
        <v>5</v>
      </c>
      <c r="F8" s="10" t="s">
        <v>6</v>
      </c>
    </row>
    <row r="9" spans="1:7" x14ac:dyDescent="0.25">
      <c r="A9" s="18">
        <v>1</v>
      </c>
      <c r="B9" s="19">
        <v>334</v>
      </c>
      <c r="C9" s="17" t="str">
        <f t="shared" ref="C9:C16" si="0">IF(ISBLANK(B9)," ",VLOOKUP(B9,LYC,2,FALSE)&amp;" "&amp;VLOOKUP(B9,LYC,3,FALSE)&amp;",  "&amp;VLOOKUP(B9,LYC,7,FALSE))</f>
        <v>COL DAVID NIEPCE,  SENNECEY LE GRAND</v>
      </c>
      <c r="D9" s="19" t="s">
        <v>16</v>
      </c>
      <c r="E9" s="20"/>
      <c r="F9" s="20"/>
      <c r="G9" s="16"/>
    </row>
    <row r="10" spans="1:7" x14ac:dyDescent="0.25">
      <c r="A10" s="24">
        <v>2</v>
      </c>
      <c r="B10" s="21">
        <v>306</v>
      </c>
      <c r="C10" s="9" t="str">
        <f t="shared" si="0"/>
        <v>COL NOTRE DAME,  MACON</v>
      </c>
      <c r="D10" s="21" t="s">
        <v>17</v>
      </c>
      <c r="E10" s="22"/>
      <c r="F10" s="22"/>
    </row>
    <row r="11" spans="1:7" x14ac:dyDescent="0.25">
      <c r="A11" s="24">
        <v>3</v>
      </c>
      <c r="B11" s="21">
        <v>306</v>
      </c>
      <c r="C11" s="9" t="str">
        <f t="shared" si="0"/>
        <v>COL NOTRE DAME,  MACON</v>
      </c>
      <c r="D11" s="21" t="s">
        <v>16</v>
      </c>
      <c r="E11" s="22"/>
      <c r="F11" s="22"/>
    </row>
    <row r="12" spans="1:7" x14ac:dyDescent="0.25">
      <c r="A12" s="24">
        <v>4</v>
      </c>
      <c r="B12" s="21">
        <v>304</v>
      </c>
      <c r="C12" s="9" t="str">
        <f t="shared" si="0"/>
        <v>COL ST EXUPERY,  MACON</v>
      </c>
      <c r="D12" s="21">
        <v>2</v>
      </c>
      <c r="E12" s="22"/>
      <c r="F12" s="22"/>
    </row>
    <row r="13" spans="1:7" x14ac:dyDescent="0.25">
      <c r="A13" s="24">
        <v>5</v>
      </c>
      <c r="B13" s="21">
        <v>334</v>
      </c>
      <c r="C13" s="9" t="str">
        <f t="shared" si="0"/>
        <v>COL DAVID NIEPCE,  SENNECEY LE GRAND</v>
      </c>
      <c r="D13" s="21" t="s">
        <v>18</v>
      </c>
      <c r="E13" s="22"/>
      <c r="F13" s="22"/>
    </row>
    <row r="14" spans="1:7" x14ac:dyDescent="0.25">
      <c r="A14" s="24">
        <v>6</v>
      </c>
      <c r="B14" s="21">
        <v>304</v>
      </c>
      <c r="C14" s="9" t="str">
        <f t="shared" si="0"/>
        <v>COL ST EXUPERY,  MACON</v>
      </c>
      <c r="D14" s="21">
        <v>3</v>
      </c>
      <c r="E14" s="22"/>
      <c r="F14" s="22"/>
    </row>
    <row r="15" spans="1:7" x14ac:dyDescent="0.25">
      <c r="A15" s="24">
        <v>7</v>
      </c>
      <c r="B15" s="21">
        <v>306</v>
      </c>
      <c r="C15" s="9" t="str">
        <f t="shared" si="0"/>
        <v>COL NOTRE DAME,  MACON</v>
      </c>
      <c r="D15" s="21" t="s">
        <v>19</v>
      </c>
      <c r="E15" s="22"/>
      <c r="F15" s="22"/>
    </row>
    <row r="16" spans="1:7" x14ac:dyDescent="0.25">
      <c r="A16" s="24">
        <v>8</v>
      </c>
      <c r="B16" s="21">
        <v>260</v>
      </c>
      <c r="C16" s="9" t="str">
        <f t="shared" si="0"/>
        <v>COL LES DIMES,  CUISERY</v>
      </c>
      <c r="D16" s="21" t="s">
        <v>7</v>
      </c>
      <c r="E16" s="22"/>
      <c r="F16" s="22"/>
    </row>
    <row r="17" spans="1:6" x14ac:dyDescent="0.25">
      <c r="A17" s="25"/>
      <c r="B17" s="26"/>
      <c r="C17" s="27"/>
      <c r="D17" s="26"/>
      <c r="E17" s="28"/>
      <c r="F17" s="28"/>
    </row>
    <row r="18" spans="1:6" x14ac:dyDescent="0.25">
      <c r="A18" s="33" t="s">
        <v>20</v>
      </c>
      <c r="B18" s="33"/>
      <c r="C18" s="33"/>
      <c r="D18" s="23"/>
      <c r="E18" s="23"/>
      <c r="F18" s="23"/>
    </row>
    <row r="19" spans="1:6" x14ac:dyDescent="0.25">
      <c r="A19" s="20" t="s">
        <v>2</v>
      </c>
      <c r="B19" s="19" t="s">
        <v>3</v>
      </c>
      <c r="C19" s="20" t="s">
        <v>1</v>
      </c>
      <c r="D19" s="20" t="s">
        <v>4</v>
      </c>
      <c r="E19" s="20" t="s">
        <v>5</v>
      </c>
      <c r="F19" s="20" t="s">
        <v>6</v>
      </c>
    </row>
    <row r="20" spans="1:6" x14ac:dyDescent="0.25">
      <c r="A20" s="18">
        <v>1</v>
      </c>
      <c r="B20" s="19">
        <v>306</v>
      </c>
      <c r="C20" s="17" t="str">
        <f t="shared" ref="C20:C25" si="1">IF(ISBLANK(B20)," ",VLOOKUP(B20,LYC,2,FALSE)&amp;" "&amp;VLOOKUP(B20,LYC,3,FALSE)&amp;",  "&amp;VLOOKUP(B20,LYC,7,FALSE))</f>
        <v>COL NOTRE DAME,  MACON</v>
      </c>
      <c r="D20" s="19">
        <v>1</v>
      </c>
      <c r="E20" s="20"/>
      <c r="F20" s="20"/>
    </row>
    <row r="21" spans="1:6" x14ac:dyDescent="0.25">
      <c r="A21" s="24">
        <v>2</v>
      </c>
      <c r="B21" s="21">
        <v>260</v>
      </c>
      <c r="C21" s="9" t="str">
        <f t="shared" si="1"/>
        <v>COL LES DIMES,  CUISERY</v>
      </c>
      <c r="D21" s="21">
        <v>2</v>
      </c>
      <c r="E21" s="22"/>
      <c r="F21" s="22"/>
    </row>
    <row r="22" spans="1:6" x14ac:dyDescent="0.25">
      <c r="A22" s="24">
        <v>3</v>
      </c>
      <c r="B22" s="21">
        <v>334</v>
      </c>
      <c r="C22" s="9" t="str">
        <f t="shared" si="1"/>
        <v>COL DAVID NIEPCE,  SENNECEY LE GRAND</v>
      </c>
      <c r="D22" s="21" t="s">
        <v>21</v>
      </c>
      <c r="E22" s="22"/>
      <c r="F22" s="22"/>
    </row>
    <row r="23" spans="1:6" x14ac:dyDescent="0.25">
      <c r="A23" s="24">
        <v>4</v>
      </c>
      <c r="B23" s="21">
        <v>334</v>
      </c>
      <c r="C23" s="9" t="str">
        <f t="shared" si="1"/>
        <v>COL DAVID NIEPCE,  SENNECEY LE GRAND</v>
      </c>
      <c r="D23" s="21" t="s">
        <v>22</v>
      </c>
      <c r="E23" s="22"/>
      <c r="F23" s="22"/>
    </row>
    <row r="24" spans="1:6" x14ac:dyDescent="0.25">
      <c r="A24" s="24">
        <v>5</v>
      </c>
      <c r="B24" s="21">
        <v>334</v>
      </c>
      <c r="C24" s="9" t="str">
        <f t="shared" si="1"/>
        <v>COL DAVID NIEPCE,  SENNECEY LE GRAND</v>
      </c>
      <c r="D24" s="21" t="s">
        <v>23</v>
      </c>
      <c r="E24" s="22"/>
      <c r="F24" s="22"/>
    </row>
    <row r="25" spans="1:6" x14ac:dyDescent="0.25">
      <c r="A25" s="24">
        <v>6</v>
      </c>
      <c r="B25" s="21">
        <v>304</v>
      </c>
      <c r="C25" s="9" t="str">
        <f t="shared" si="1"/>
        <v>COL ST EXUPERY,  MACON</v>
      </c>
      <c r="D25" s="21">
        <v>1</v>
      </c>
      <c r="E25" s="22"/>
      <c r="F25" s="22"/>
    </row>
    <row r="26" spans="1:6" x14ac:dyDescent="0.25">
      <c r="A26" s="24">
        <v>7</v>
      </c>
      <c r="B26" s="21">
        <v>260</v>
      </c>
      <c r="C26" s="9" t="str">
        <f>IF(ISBLANK(B26)," ",VLOOKUP(B26,LYC,2,FALSE)&amp;" "&amp;VLOOKUP(B26,LYC,3,FALSE)&amp;",  "&amp;VLOOKUP(B26,LYC,7,FALSE))</f>
        <v>COL LES DIMES,  CUISERY</v>
      </c>
      <c r="D26" s="21">
        <v>1</v>
      </c>
      <c r="E26" s="22"/>
      <c r="F26" s="22"/>
    </row>
  </sheetData>
  <mergeCells count="2">
    <mergeCell ref="A7:C7"/>
    <mergeCell ref="A18:C1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FINALE FUTSAL COL BF</vt:lpstr>
      <vt:lpstr>VOLLEY AUTREMENT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2022-05-30T11:57:53Z</dcterms:modified>
</cp:coreProperties>
</file>