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2" activeTab="3"/>
  </bookViews>
  <sheets>
    <sheet name="BAD LYC TRIO ZONE OUEST T1" sheetId="13" r:id="rId1"/>
    <sheet name="BAD LYC TRIO ZONE EST T1 " sheetId="20" r:id="rId2"/>
    <sheet name="ESCALADE COL J3" sheetId="17" r:id="rId3"/>
    <sheet name="CLASSEMENT FINAL ESC COL " sheetId="21" r:id="rId4"/>
    <sheet name="FINALE FOOT LYC CG" sheetId="19" r:id="rId5"/>
    <sheet name="FINALE HAND LYC CG" sheetId="18" r:id="rId6"/>
    <sheet name="TOUCH RUGBY J1" sheetId="14" r:id="rId7"/>
    <sheet name="FINALE VOLLEY COL MF MG" sheetId="9" r:id="rId8"/>
    <sheet name="FINALE VOLLEY LYC CG  " sheetId="8" r:id="rId9"/>
  </sheets>
  <externalReferences>
    <externalReference r:id="rId10"/>
    <externalReference r:id="rId11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1">#REF!</definedName>
    <definedName name="ETAB" localSheetId="0">#REF!</definedName>
    <definedName name="ETAB" localSheetId="3">#REF!</definedName>
    <definedName name="ETAB" localSheetId="2">#REF!</definedName>
    <definedName name="ETAB" localSheetId="4">#REF!</definedName>
    <definedName name="ETAB" localSheetId="5">#REF!</definedName>
    <definedName name="ETAB" localSheetId="7">#REF!</definedName>
    <definedName name="ETAB" localSheetId="8">#REF!</definedName>
    <definedName name="ETAB" localSheetId="6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2" i="8" l="1"/>
  <c r="C21" i="8"/>
  <c r="C20" i="8"/>
  <c r="C19" i="8"/>
  <c r="C27" i="21"/>
  <c r="C26" i="21"/>
  <c r="C15" i="21"/>
  <c r="C14" i="21"/>
  <c r="C25" i="21"/>
  <c r="C24" i="21"/>
  <c r="C23" i="21"/>
  <c r="C22" i="21"/>
  <c r="C21" i="21"/>
  <c r="C20" i="21"/>
  <c r="C13" i="21"/>
  <c r="C12" i="21"/>
  <c r="C11" i="21"/>
  <c r="C10" i="21"/>
  <c r="C22" i="13"/>
  <c r="C21" i="13"/>
  <c r="C20" i="13"/>
  <c r="C19" i="13"/>
  <c r="C18" i="13"/>
  <c r="C46" i="13"/>
  <c r="C45" i="13"/>
  <c r="C44" i="13"/>
  <c r="C43" i="13"/>
  <c r="C32" i="9" l="1"/>
  <c r="C31" i="9"/>
  <c r="C30" i="9"/>
  <c r="C29" i="9"/>
  <c r="C28" i="9"/>
  <c r="C27" i="9"/>
  <c r="C26" i="9"/>
  <c r="C25" i="9"/>
  <c r="C24" i="9"/>
  <c r="C12" i="9"/>
  <c r="C13" i="9"/>
  <c r="C14" i="9"/>
  <c r="C15" i="9"/>
  <c r="C16" i="9"/>
  <c r="C17" i="9"/>
  <c r="C18" i="9"/>
  <c r="C19" i="9"/>
  <c r="C20" i="9"/>
  <c r="C38" i="20"/>
  <c r="C37" i="20"/>
  <c r="C36" i="20"/>
  <c r="C35" i="20"/>
  <c r="C34" i="20"/>
  <c r="C30" i="20"/>
  <c r="C29" i="20"/>
  <c r="C28" i="20"/>
  <c r="C27" i="20"/>
  <c r="C26" i="20"/>
  <c r="C22" i="20"/>
  <c r="C21" i="20"/>
  <c r="C20" i="20"/>
  <c r="C19" i="20"/>
  <c r="C18" i="20"/>
  <c r="C14" i="20"/>
  <c r="C13" i="20"/>
  <c r="C12" i="20"/>
  <c r="C11" i="20"/>
  <c r="C10" i="20"/>
  <c r="C52" i="13"/>
  <c r="C51" i="13"/>
  <c r="C50" i="13"/>
  <c r="C31" i="13" l="1"/>
  <c r="C14" i="13"/>
  <c r="C22" i="17" l="1"/>
  <c r="C21" i="17"/>
  <c r="C13" i="18"/>
  <c r="C12" i="18"/>
  <c r="C11" i="18"/>
  <c r="C12" i="19" l="1"/>
  <c r="C11" i="19"/>
  <c r="C10" i="19"/>
  <c r="C20" i="17" l="1"/>
  <c r="C19" i="17"/>
  <c r="C18" i="17"/>
  <c r="C17" i="17"/>
  <c r="C13" i="17"/>
  <c r="C12" i="17"/>
  <c r="C11" i="17"/>
  <c r="C10" i="17"/>
  <c r="C39" i="13"/>
  <c r="C38" i="13"/>
  <c r="C37" i="13"/>
  <c r="C28" i="13"/>
  <c r="C29" i="13"/>
  <c r="C30" i="13"/>
  <c r="C13" i="13"/>
  <c r="C27" i="13" l="1"/>
  <c r="C12" i="14" l="1"/>
  <c r="C11" i="14"/>
  <c r="C12" i="13" l="1"/>
  <c r="C11" i="13"/>
  <c r="C10" i="13"/>
  <c r="C11" i="9" l="1"/>
  <c r="C10" i="9"/>
  <c r="C14" i="8" l="1"/>
  <c r="C13" i="8" l="1"/>
  <c r="C12" i="8"/>
  <c r="C11" i="8"/>
</calcChain>
</file>

<file path=xl/sharedStrings.xml><?xml version="1.0" encoding="utf-8"?>
<sst xmlns="http://schemas.openxmlformats.org/spreadsheetml/2006/main" count="264" uniqueCount="76">
  <si>
    <t>RESULTAT</t>
  </si>
  <si>
    <t>Etablissements</t>
  </si>
  <si>
    <t>Place</t>
  </si>
  <si>
    <t>Code AS</t>
  </si>
  <si>
    <t>N° EQ</t>
  </si>
  <si>
    <t>PERF</t>
  </si>
  <si>
    <t>Q/R</t>
  </si>
  <si>
    <t xml:space="preserve">VOLLEY LYC CADETS </t>
  </si>
  <si>
    <t>COL ETAB</t>
  </si>
  <si>
    <t>Tour 1</t>
  </si>
  <si>
    <t>CHPT DEPT</t>
  </si>
  <si>
    <t>ESCALADE COL</t>
  </si>
  <si>
    <t>COL ANIMATION</t>
  </si>
  <si>
    <t>LE CREUSOT</t>
  </si>
  <si>
    <t>Journée 1</t>
  </si>
  <si>
    <t>Résultat du Championnat départemental</t>
  </si>
  <si>
    <t>BADMINTON LYC TRIO</t>
  </si>
  <si>
    <t>mercredi 16 Mars 2022</t>
  </si>
  <si>
    <t>AUTUN</t>
  </si>
  <si>
    <t>TRIO CG</t>
  </si>
  <si>
    <t>TRIO JG</t>
  </si>
  <si>
    <t>TRIO FILLES</t>
  </si>
  <si>
    <t>TRIO MIXTES</t>
  </si>
  <si>
    <t>CHALON</t>
  </si>
  <si>
    <t>Finale</t>
  </si>
  <si>
    <t>CHAROLLES</t>
  </si>
  <si>
    <t>FOOT LYC CG</t>
  </si>
  <si>
    <t>HAND LYC CG</t>
  </si>
  <si>
    <t>FONTAINES</t>
  </si>
  <si>
    <t>TOUCH RUGBY</t>
  </si>
  <si>
    <t>GENELARD</t>
  </si>
  <si>
    <t>FINALE</t>
  </si>
  <si>
    <t>VOLLEY COL MF-MG</t>
  </si>
  <si>
    <t>MARCIGNY</t>
  </si>
  <si>
    <t>MG</t>
  </si>
  <si>
    <t>MF</t>
  </si>
  <si>
    <t>Q</t>
  </si>
  <si>
    <t>6PTS CHPT DEPT</t>
  </si>
  <si>
    <t>4 PTS</t>
  </si>
  <si>
    <t>2PTS</t>
  </si>
  <si>
    <r>
      <rPr>
        <b/>
        <sz val="11"/>
        <color theme="1"/>
        <rFont val="Calibri"/>
        <family val="2"/>
        <scheme val="minor"/>
      </rPr>
      <t>Militaire AUTUN</t>
    </r>
    <r>
      <rPr>
        <sz val="11"/>
        <color theme="1"/>
        <rFont val="Calibri"/>
        <family val="2"/>
        <scheme val="minor"/>
      </rPr>
      <t xml:space="preserve"> / FONTAINES1 = 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à 1</t>
    </r>
  </si>
  <si>
    <r>
      <rPr>
        <b/>
        <sz val="11"/>
        <color theme="1"/>
        <rFont val="Calibri"/>
        <family val="2"/>
        <scheme val="minor"/>
      </rPr>
      <t>Militaire AUTUN</t>
    </r>
    <r>
      <rPr>
        <sz val="11"/>
        <color theme="1"/>
        <rFont val="Calibri"/>
        <family val="2"/>
        <scheme val="minor"/>
      </rPr>
      <t xml:space="preserve"> / FONTAINES2 = 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à 1</t>
    </r>
  </si>
  <si>
    <r>
      <rPr>
        <b/>
        <sz val="11"/>
        <color theme="1"/>
        <rFont val="Calibri"/>
        <family val="2"/>
        <scheme val="minor"/>
      </rPr>
      <t>FONTAINES1</t>
    </r>
    <r>
      <rPr>
        <sz val="11"/>
        <color theme="1"/>
        <rFont val="Calibri"/>
        <family val="2"/>
        <scheme val="minor"/>
      </rPr>
      <t xml:space="preserve"> / FONTAINES2 = 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à 3</t>
    </r>
  </si>
  <si>
    <r>
      <rPr>
        <b/>
        <sz val="11"/>
        <color theme="1"/>
        <rFont val="Calibri"/>
        <family val="2"/>
        <scheme val="minor"/>
      </rPr>
      <t>Militaire AUTUN</t>
    </r>
    <r>
      <rPr>
        <sz val="11"/>
        <color theme="1"/>
        <rFont val="Calibri"/>
        <family val="2"/>
        <scheme val="minor"/>
      </rPr>
      <t xml:space="preserve"> / FONTAINES =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à 4</t>
    </r>
  </si>
  <si>
    <r>
      <rPr>
        <b/>
        <sz val="11"/>
        <color theme="1"/>
        <rFont val="Calibri"/>
        <family val="2"/>
        <scheme val="minor"/>
      </rPr>
      <t>FONTAINES</t>
    </r>
    <r>
      <rPr>
        <sz val="11"/>
        <color theme="1"/>
        <rFont val="Calibri"/>
        <family val="2"/>
        <scheme val="minor"/>
      </rPr>
      <t xml:space="preserve"> / J. Wittmer CHAROLLES = 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à 3</t>
    </r>
  </si>
  <si>
    <r>
      <rPr>
        <b/>
        <sz val="11"/>
        <color theme="1"/>
        <rFont val="Calibri"/>
        <family val="2"/>
        <scheme val="minor"/>
      </rPr>
      <t>Militaire AUTUN</t>
    </r>
    <r>
      <rPr>
        <sz val="11"/>
        <color theme="1"/>
        <rFont val="Calibri"/>
        <family val="2"/>
        <scheme val="minor"/>
      </rPr>
      <t xml:space="preserve"> / J. Wittmer CHAROLLES =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à 7</t>
    </r>
  </si>
  <si>
    <t>4PTS</t>
  </si>
  <si>
    <t>TRIO FILLES poule 1</t>
  </si>
  <si>
    <t>TRIO CG poule 1</t>
  </si>
  <si>
    <t>TRIO CG poule 2</t>
  </si>
  <si>
    <t>A</t>
  </si>
  <si>
    <t>B</t>
  </si>
  <si>
    <t>C</t>
  </si>
  <si>
    <t>D</t>
  </si>
  <si>
    <t>E</t>
  </si>
  <si>
    <t>Pas de classement en juniors</t>
  </si>
  <si>
    <t>12PTS</t>
  </si>
  <si>
    <t>22PTS</t>
  </si>
  <si>
    <t>11PTS</t>
  </si>
  <si>
    <t>10PTS</t>
  </si>
  <si>
    <t>9PTS</t>
  </si>
  <si>
    <t>8PTS</t>
  </si>
  <si>
    <t>7PTS</t>
  </si>
  <si>
    <t>J1</t>
  </si>
  <si>
    <t>J2</t>
  </si>
  <si>
    <t>23PTS</t>
  </si>
  <si>
    <t>20PTS</t>
  </si>
  <si>
    <t>19PTS</t>
  </si>
  <si>
    <t>17PTS</t>
  </si>
  <si>
    <t>16PTS</t>
  </si>
  <si>
    <t>CHAROLLES ne participe pas aux ACAD</t>
  </si>
  <si>
    <t>forfait</t>
  </si>
  <si>
    <t>JUNIORS</t>
  </si>
  <si>
    <t>CADETS</t>
  </si>
  <si>
    <t>Classement Finale</t>
  </si>
  <si>
    <t>20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</si>
</sst>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3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Protection="1"/>
    <xf numFmtId="0" fontId="8" fillId="0" borderId="1" xfId="0" applyFont="1" applyBorder="1" applyProtection="1"/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0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/>
    </xf>
    <xf numFmtId="0" fontId="8" fillId="0" borderId="0" xfId="0" applyFont="1" applyBorder="1" applyProtection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3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33" sqref="A33:E33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2" style="8" customWidth="1"/>
    <col min="4" max="4" width="5.42578125" style="8" customWidth="1"/>
    <col min="5" max="5" width="4.425781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16</v>
      </c>
      <c r="D2" s="5"/>
      <c r="E2" s="5"/>
      <c r="F2" s="6"/>
    </row>
    <row r="3" spans="1:7" ht="15.75" x14ac:dyDescent="0.25">
      <c r="A3" s="2"/>
      <c r="B3" s="18"/>
      <c r="C3" s="3" t="s">
        <v>9</v>
      </c>
      <c r="D3" s="7"/>
      <c r="E3" s="7"/>
      <c r="F3" s="6"/>
    </row>
    <row r="4" spans="1:7" ht="15.75" x14ac:dyDescent="0.25">
      <c r="A4" s="3"/>
      <c r="B4" s="19"/>
      <c r="C4" s="3" t="s">
        <v>17</v>
      </c>
      <c r="D4" s="4"/>
      <c r="E4" s="4"/>
    </row>
    <row r="5" spans="1:7" ht="15.75" x14ac:dyDescent="0.25">
      <c r="A5" s="3"/>
      <c r="B5" s="19"/>
      <c r="C5" s="3" t="s">
        <v>18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40" t="s">
        <v>48</v>
      </c>
      <c r="B8" s="41"/>
      <c r="C8" s="41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242</v>
      </c>
      <c r="C10" s="26" t="str">
        <f t="shared" ref="C10:C12" si="0">IF(ISBLANK(B10)," ",VLOOKUP(B10,LYC,2,FALSE)&amp;" "&amp;VLOOKUP(B10,LYC,3,FALSE)&amp;",  "&amp;VLOOKUP(B10,LYC,7,FALSE))</f>
        <v>LYC JULIEN WITTMER,  CHAROLLES</v>
      </c>
      <c r="D10" s="20">
        <v>3</v>
      </c>
      <c r="E10" s="13"/>
      <c r="F10" s="13"/>
      <c r="G10" s="23"/>
    </row>
    <row r="11" spans="1:7" x14ac:dyDescent="0.25">
      <c r="A11" s="14">
        <v>2</v>
      </c>
      <c r="B11" s="12">
        <v>202</v>
      </c>
      <c r="C11" s="10" t="str">
        <f t="shared" si="0"/>
        <v>LYC MILITAIRE,  AUTUN CEDEX</v>
      </c>
      <c r="D11" s="12">
        <v>3</v>
      </c>
      <c r="E11" s="11"/>
      <c r="F11" s="13"/>
    </row>
    <row r="12" spans="1:7" x14ac:dyDescent="0.25">
      <c r="A12" s="14">
        <v>3</v>
      </c>
      <c r="B12" s="12">
        <v>202</v>
      </c>
      <c r="C12" s="10" t="str">
        <f t="shared" si="0"/>
        <v>LYC MILITAIRE,  AUTUN CEDEX</v>
      </c>
      <c r="D12" s="12">
        <v>1</v>
      </c>
      <c r="E12" s="11"/>
      <c r="F12" s="13"/>
    </row>
    <row r="13" spans="1:7" x14ac:dyDescent="0.25">
      <c r="A13" s="14">
        <v>4</v>
      </c>
      <c r="B13" s="12">
        <v>253</v>
      </c>
      <c r="C13" s="10" t="str">
        <f t="shared" ref="C13" si="1">IF(ISBLANK(B13)," ",VLOOKUP(B13,LYC,2,FALSE)&amp;" "&amp;VLOOKUP(B13,LYC,3,FALSE)&amp;",  "&amp;VLOOKUP(B13,LYC,7,FALSE))</f>
        <v>LYC LA PRAT'S,  CLUNY</v>
      </c>
      <c r="D13" s="12">
        <v>1</v>
      </c>
      <c r="E13" s="11"/>
      <c r="F13" s="13"/>
    </row>
    <row r="14" spans="1:7" x14ac:dyDescent="0.25">
      <c r="A14" s="14">
        <v>5</v>
      </c>
      <c r="B14" s="12">
        <v>201</v>
      </c>
      <c r="C14" s="10" t="str">
        <f t="shared" ref="C14" si="2">IF(ISBLANK(B14)," ",VLOOKUP(B14,LYC,2,FALSE)&amp;" "&amp;VLOOKUP(B14,LYC,3,FALSE)&amp;",  "&amp;VLOOKUP(B14,LYC,7,FALSE))</f>
        <v>LYC BONAPARTE,  AUTUN CEDEX</v>
      </c>
      <c r="D14" s="12">
        <v>1</v>
      </c>
      <c r="E14" s="11"/>
      <c r="F14" s="13"/>
    </row>
    <row r="15" spans="1:7" x14ac:dyDescent="0.25">
      <c r="A15" s="24"/>
      <c r="B15" s="15"/>
      <c r="C15" s="25"/>
      <c r="D15" s="15"/>
      <c r="E15" s="9"/>
      <c r="F15" s="30"/>
    </row>
    <row r="16" spans="1:7" x14ac:dyDescent="0.25">
      <c r="A16" s="40" t="s">
        <v>49</v>
      </c>
      <c r="B16" s="41"/>
      <c r="C16" s="41"/>
    </row>
    <row r="17" spans="1:6" x14ac:dyDescent="0.25">
      <c r="A17" s="13" t="s">
        <v>2</v>
      </c>
      <c r="B17" s="20" t="s">
        <v>3</v>
      </c>
      <c r="C17" s="13" t="s">
        <v>1</v>
      </c>
      <c r="D17" s="13" t="s">
        <v>4</v>
      </c>
      <c r="E17" s="13" t="s">
        <v>5</v>
      </c>
      <c r="F17" s="13" t="s">
        <v>6</v>
      </c>
    </row>
    <row r="18" spans="1:6" x14ac:dyDescent="0.25">
      <c r="A18" s="14">
        <v>1</v>
      </c>
      <c r="B18" s="20">
        <v>202</v>
      </c>
      <c r="C18" s="26" t="str">
        <f t="shared" ref="C18:C22" si="3">IF(ISBLANK(B18)," ",VLOOKUP(B18,LYC,2,FALSE)&amp;" "&amp;VLOOKUP(B18,LYC,3,FALSE)&amp;",  "&amp;VLOOKUP(B18,LYC,7,FALSE))</f>
        <v>LYC MILITAIRE,  AUTUN CEDEX</v>
      </c>
      <c r="D18" s="20">
        <v>2</v>
      </c>
      <c r="E18" s="13"/>
      <c r="F18" s="13"/>
    </row>
    <row r="19" spans="1:6" x14ac:dyDescent="0.25">
      <c r="A19" s="14">
        <v>2</v>
      </c>
      <c r="B19" s="12">
        <v>242</v>
      </c>
      <c r="C19" s="10" t="str">
        <f t="shared" si="3"/>
        <v>LYC JULIEN WITTMER,  CHAROLLES</v>
      </c>
      <c r="D19" s="12">
        <v>1</v>
      </c>
      <c r="E19" s="11"/>
      <c r="F19" s="13"/>
    </row>
    <row r="20" spans="1:6" x14ac:dyDescent="0.25">
      <c r="A20" s="14">
        <v>3</v>
      </c>
      <c r="B20" s="12">
        <v>242</v>
      </c>
      <c r="C20" s="10" t="str">
        <f t="shared" si="3"/>
        <v>LYC JULIEN WITTMER,  CHAROLLES</v>
      </c>
      <c r="D20" s="12">
        <v>2</v>
      </c>
      <c r="E20" s="11"/>
      <c r="F20" s="13"/>
    </row>
    <row r="21" spans="1:6" x14ac:dyDescent="0.25">
      <c r="A21" s="14">
        <v>4</v>
      </c>
      <c r="B21" s="12">
        <v>297</v>
      </c>
      <c r="C21" s="10" t="str">
        <f t="shared" si="3"/>
        <v>LYC LAMARTINE,  MACON</v>
      </c>
      <c r="D21" s="12">
        <v>1</v>
      </c>
      <c r="E21" s="11"/>
      <c r="F21" s="13"/>
    </row>
    <row r="22" spans="1:6" x14ac:dyDescent="0.25">
      <c r="A22" s="14">
        <v>5</v>
      </c>
      <c r="B22" s="12">
        <v>201</v>
      </c>
      <c r="C22" s="10" t="str">
        <f t="shared" si="3"/>
        <v>LYC BONAPARTE,  AUTUN CEDEX</v>
      </c>
      <c r="D22" s="12">
        <v>2</v>
      </c>
      <c r="E22" s="11"/>
      <c r="F22" s="13"/>
    </row>
    <row r="23" spans="1:6" x14ac:dyDescent="0.25">
      <c r="A23" s="24"/>
      <c r="B23" s="15"/>
      <c r="C23" s="25"/>
      <c r="D23" s="15"/>
      <c r="E23" s="9"/>
      <c r="F23" s="30"/>
    </row>
    <row r="24" spans="1:6" x14ac:dyDescent="0.25">
      <c r="A24" s="22"/>
      <c r="B24" s="22"/>
      <c r="C24" s="22"/>
    </row>
    <row r="25" spans="1:6" x14ac:dyDescent="0.25">
      <c r="A25" s="40" t="s">
        <v>20</v>
      </c>
      <c r="B25" s="41"/>
      <c r="C25" s="41"/>
    </row>
    <row r="26" spans="1:6" x14ac:dyDescent="0.25">
      <c r="A26" s="13" t="s">
        <v>2</v>
      </c>
      <c r="B26" s="20" t="s">
        <v>3</v>
      </c>
      <c r="C26" s="13" t="s">
        <v>1</v>
      </c>
      <c r="D26" s="13" t="s">
        <v>4</v>
      </c>
      <c r="E26" s="13" t="s">
        <v>5</v>
      </c>
      <c r="F26" s="13" t="s">
        <v>6</v>
      </c>
    </row>
    <row r="27" spans="1:6" x14ac:dyDescent="0.25">
      <c r="A27" s="14" t="s">
        <v>50</v>
      </c>
      <c r="B27" s="20">
        <v>201</v>
      </c>
      <c r="C27" s="26" t="str">
        <f t="shared" ref="C27" si="4">IF(ISBLANK(B27)," ",VLOOKUP(B27,LYC,2,FALSE)&amp;" "&amp;VLOOKUP(B27,LYC,3,FALSE)&amp;",  "&amp;VLOOKUP(B27,LYC,7,FALSE))</f>
        <v>LYC BONAPARTE,  AUTUN CEDEX</v>
      </c>
      <c r="D27" s="20">
        <v>1</v>
      </c>
      <c r="E27" s="13"/>
      <c r="F27" s="13"/>
    </row>
    <row r="28" spans="1:6" x14ac:dyDescent="0.25">
      <c r="A28" s="14" t="s">
        <v>51</v>
      </c>
      <c r="B28" s="28">
        <v>201</v>
      </c>
      <c r="C28" s="10" t="str">
        <f t="shared" ref="C28:C30" si="5">IF(ISBLANK(B28)," ",VLOOKUP(B28,LYC,2,FALSE)&amp;" "&amp;VLOOKUP(B28,LYC,3,FALSE)&amp;",  "&amp;VLOOKUP(B28,LYC,7,FALSE))</f>
        <v>LYC BONAPARTE,  AUTUN CEDEX</v>
      </c>
      <c r="D28" s="28">
        <v>2</v>
      </c>
      <c r="E28" s="29"/>
      <c r="F28" s="13"/>
    </row>
    <row r="29" spans="1:6" x14ac:dyDescent="0.25">
      <c r="A29" s="14" t="s">
        <v>52</v>
      </c>
      <c r="B29" s="28">
        <v>201</v>
      </c>
      <c r="C29" s="10" t="str">
        <f t="shared" si="5"/>
        <v>LYC BONAPARTE,  AUTUN CEDEX</v>
      </c>
      <c r="D29" s="28">
        <v>3</v>
      </c>
      <c r="E29" s="29"/>
      <c r="F29" s="29"/>
    </row>
    <row r="30" spans="1:6" x14ac:dyDescent="0.25">
      <c r="A30" s="14" t="s">
        <v>53</v>
      </c>
      <c r="B30" s="28">
        <v>253</v>
      </c>
      <c r="C30" s="10" t="str">
        <f t="shared" si="5"/>
        <v>LYC LA PRAT'S,  CLUNY</v>
      </c>
      <c r="D30" s="28">
        <v>1</v>
      </c>
      <c r="E30" s="29"/>
      <c r="F30" s="29"/>
    </row>
    <row r="31" spans="1:6" x14ac:dyDescent="0.25">
      <c r="A31" s="14" t="s">
        <v>54</v>
      </c>
      <c r="B31" s="28">
        <v>242</v>
      </c>
      <c r="C31" s="10" t="str">
        <f t="shared" ref="C31" si="6">IF(ISBLANK(B31)," ",VLOOKUP(B31,LYC,2,FALSE)&amp;" "&amp;VLOOKUP(B31,LYC,3,FALSE)&amp;",  "&amp;VLOOKUP(B31,LYC,7,FALSE))</f>
        <v>LYC JULIEN WITTMER,  CHAROLLES</v>
      </c>
      <c r="D31" s="28">
        <v>1</v>
      </c>
      <c r="E31" s="29"/>
      <c r="F31" s="29"/>
    </row>
    <row r="32" spans="1:6" x14ac:dyDescent="0.25">
      <c r="A32" s="24"/>
      <c r="B32" s="35"/>
      <c r="C32" s="25"/>
      <c r="D32" s="35"/>
      <c r="E32" s="36"/>
      <c r="F32" s="36"/>
    </row>
    <row r="33" spans="1:6" x14ac:dyDescent="0.25">
      <c r="A33" s="42" t="s">
        <v>55</v>
      </c>
      <c r="B33" s="42"/>
      <c r="C33" s="42"/>
      <c r="D33" s="42"/>
      <c r="E33" s="42"/>
      <c r="F33" s="36"/>
    </row>
    <row r="35" spans="1:6" x14ac:dyDescent="0.25">
      <c r="A35" s="40" t="s">
        <v>47</v>
      </c>
      <c r="B35" s="41"/>
      <c r="C35" s="41"/>
    </row>
    <row r="36" spans="1:6" x14ac:dyDescent="0.25">
      <c r="A36" s="13" t="s">
        <v>2</v>
      </c>
      <c r="B36" s="20" t="s">
        <v>3</v>
      </c>
      <c r="C36" s="13" t="s">
        <v>1</v>
      </c>
      <c r="D36" s="13" t="s">
        <v>4</v>
      </c>
      <c r="E36" s="13" t="s">
        <v>5</v>
      </c>
      <c r="F36" s="13" t="s">
        <v>6</v>
      </c>
    </row>
    <row r="37" spans="1:6" x14ac:dyDescent="0.25">
      <c r="A37" s="14">
        <v>1</v>
      </c>
      <c r="B37" s="20">
        <v>202</v>
      </c>
      <c r="C37" s="26" t="str">
        <f t="shared" ref="C37:C39" si="7">IF(ISBLANK(B37)," ",VLOOKUP(B37,LYC,2,FALSE)&amp;" "&amp;VLOOKUP(B37,LYC,3,FALSE)&amp;",  "&amp;VLOOKUP(B37,LYC,7,FALSE))</f>
        <v>LYC MILITAIRE,  AUTUN CEDEX</v>
      </c>
      <c r="D37" s="20">
        <v>3</v>
      </c>
      <c r="E37" s="13"/>
      <c r="F37" s="13"/>
    </row>
    <row r="38" spans="1:6" x14ac:dyDescent="0.25">
      <c r="A38" s="27">
        <v>2</v>
      </c>
      <c r="B38" s="28">
        <v>201</v>
      </c>
      <c r="C38" s="10" t="str">
        <f t="shared" si="7"/>
        <v>LYC BONAPARTE,  AUTUN CEDEX</v>
      </c>
      <c r="D38" s="28">
        <v>4</v>
      </c>
      <c r="E38" s="29"/>
      <c r="F38" s="29"/>
    </row>
    <row r="39" spans="1:6" x14ac:dyDescent="0.25">
      <c r="A39" s="27">
        <v>3</v>
      </c>
      <c r="B39" s="28">
        <v>201</v>
      </c>
      <c r="C39" s="10" t="str">
        <f t="shared" si="7"/>
        <v>LYC BONAPARTE,  AUTUN CEDEX</v>
      </c>
      <c r="D39" s="28">
        <v>2</v>
      </c>
      <c r="E39" s="29"/>
      <c r="F39" s="29"/>
    </row>
    <row r="40" spans="1:6" x14ac:dyDescent="0.25">
      <c r="A40" s="24"/>
      <c r="B40" s="33"/>
      <c r="C40" s="34"/>
      <c r="D40" s="33"/>
      <c r="E40" s="30"/>
      <c r="F40" s="30"/>
    </row>
    <row r="41" spans="1:6" x14ac:dyDescent="0.25">
      <c r="A41" s="40" t="s">
        <v>21</v>
      </c>
      <c r="B41" s="41"/>
      <c r="C41" s="41"/>
    </row>
    <row r="42" spans="1:6" x14ac:dyDescent="0.25">
      <c r="A42" s="13" t="s">
        <v>2</v>
      </c>
      <c r="B42" s="20" t="s">
        <v>3</v>
      </c>
      <c r="C42" s="13" t="s">
        <v>1</v>
      </c>
      <c r="D42" s="13" t="s">
        <v>4</v>
      </c>
      <c r="E42" s="13" t="s">
        <v>5</v>
      </c>
      <c r="F42" s="13" t="s">
        <v>6</v>
      </c>
    </row>
    <row r="43" spans="1:6" x14ac:dyDescent="0.25">
      <c r="A43" s="14">
        <v>1</v>
      </c>
      <c r="B43" s="20">
        <v>201</v>
      </c>
      <c r="C43" s="26" t="str">
        <f t="shared" ref="C43:C45" si="8">IF(ISBLANK(B43)," ",VLOOKUP(B43,LYC,2,FALSE)&amp;" "&amp;VLOOKUP(B43,LYC,3,FALSE)&amp;",  "&amp;VLOOKUP(B43,LYC,7,FALSE))</f>
        <v>LYC BONAPARTE,  AUTUN CEDEX</v>
      </c>
      <c r="D43" s="20">
        <v>3</v>
      </c>
      <c r="E43" s="13"/>
      <c r="F43" s="13"/>
    </row>
    <row r="44" spans="1:6" x14ac:dyDescent="0.25">
      <c r="A44" s="27">
        <v>2</v>
      </c>
      <c r="B44" s="28">
        <v>202</v>
      </c>
      <c r="C44" s="10" t="str">
        <f t="shared" si="8"/>
        <v>LYC MILITAIRE,  AUTUN CEDEX</v>
      </c>
      <c r="D44" s="28">
        <v>2</v>
      </c>
      <c r="E44" s="29"/>
      <c r="F44" s="29"/>
    </row>
    <row r="45" spans="1:6" x14ac:dyDescent="0.25">
      <c r="A45" s="27">
        <v>3</v>
      </c>
      <c r="B45" s="28">
        <v>202</v>
      </c>
      <c r="C45" s="10" t="str">
        <f t="shared" si="8"/>
        <v>LYC MILITAIRE,  AUTUN CEDEX</v>
      </c>
      <c r="D45" s="28">
        <v>1</v>
      </c>
      <c r="E45" s="29"/>
      <c r="F45" s="29"/>
    </row>
    <row r="46" spans="1:6" x14ac:dyDescent="0.25">
      <c r="A46" s="27">
        <v>4</v>
      </c>
      <c r="B46" s="28">
        <v>201</v>
      </c>
      <c r="C46" s="10" t="str">
        <f t="shared" ref="C46" si="9">IF(ISBLANK(B46)," ",VLOOKUP(B46,LYC,2,FALSE)&amp;" "&amp;VLOOKUP(B46,LYC,3,FALSE)&amp;",  "&amp;VLOOKUP(B46,LYC,7,FALSE))</f>
        <v>LYC BONAPARTE,  AUTUN CEDEX</v>
      </c>
      <c r="D46" s="28">
        <v>1</v>
      </c>
      <c r="E46" s="29"/>
      <c r="F46" s="29"/>
    </row>
    <row r="48" spans="1:6" x14ac:dyDescent="0.25">
      <c r="A48" s="40" t="s">
        <v>22</v>
      </c>
      <c r="B48" s="41"/>
      <c r="C48" s="41"/>
    </row>
    <row r="49" spans="1:6" x14ac:dyDescent="0.25">
      <c r="A49" s="13" t="s">
        <v>2</v>
      </c>
      <c r="B49" s="20" t="s">
        <v>3</v>
      </c>
      <c r="C49" s="13" t="s">
        <v>1</v>
      </c>
      <c r="D49" s="13" t="s">
        <v>4</v>
      </c>
      <c r="E49" s="13" t="s">
        <v>5</v>
      </c>
      <c r="F49" s="13" t="s">
        <v>6</v>
      </c>
    </row>
    <row r="50" spans="1:6" x14ac:dyDescent="0.25">
      <c r="A50" s="14">
        <v>1</v>
      </c>
      <c r="B50" s="20">
        <v>202</v>
      </c>
      <c r="C50" s="26" t="str">
        <f t="shared" ref="C50:C52" si="10">IF(ISBLANK(B50)," ",VLOOKUP(B50,LYC,2,FALSE)&amp;" "&amp;VLOOKUP(B50,LYC,3,FALSE)&amp;",  "&amp;VLOOKUP(B50,LYC,7,FALSE))</f>
        <v>LYC MILITAIRE,  AUTUN CEDEX</v>
      </c>
      <c r="D50" s="20"/>
      <c r="E50" s="13"/>
      <c r="F50" s="13"/>
    </row>
    <row r="51" spans="1:6" x14ac:dyDescent="0.25">
      <c r="A51" s="14">
        <v>2</v>
      </c>
      <c r="B51" s="20">
        <v>201</v>
      </c>
      <c r="C51" s="26" t="str">
        <f t="shared" si="10"/>
        <v>LYC BONAPARTE,  AUTUN CEDEX</v>
      </c>
      <c r="D51" s="20"/>
      <c r="E51" s="13"/>
      <c r="F51" s="13"/>
    </row>
    <row r="52" spans="1:6" x14ac:dyDescent="0.25">
      <c r="A52" s="14">
        <v>3</v>
      </c>
      <c r="B52" s="20">
        <v>253</v>
      </c>
      <c r="C52" s="26" t="str">
        <f t="shared" si="10"/>
        <v>LYC LA PRAT'S,  CLUNY</v>
      </c>
      <c r="D52" s="20"/>
      <c r="E52" s="13"/>
      <c r="F52" s="13"/>
    </row>
  </sheetData>
  <mergeCells count="7">
    <mergeCell ref="A8:C8"/>
    <mergeCell ref="A25:C25"/>
    <mergeCell ref="A35:C35"/>
    <mergeCell ref="A48:C48"/>
    <mergeCell ref="A41:C41"/>
    <mergeCell ref="A16:C16"/>
    <mergeCell ref="A33:E3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17" sqref="I17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52.28515625" style="8" customWidth="1"/>
    <col min="4" max="4" width="5.42578125" style="8" customWidth="1"/>
    <col min="5" max="5" width="4.425781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16</v>
      </c>
      <c r="D2" s="5"/>
      <c r="E2" s="5"/>
      <c r="F2" s="6"/>
    </row>
    <row r="3" spans="1:7" ht="15.75" x14ac:dyDescent="0.25">
      <c r="A3" s="2"/>
      <c r="B3" s="18"/>
      <c r="C3" s="3" t="s">
        <v>9</v>
      </c>
      <c r="D3" s="7"/>
      <c r="E3" s="7"/>
      <c r="F3" s="6"/>
    </row>
    <row r="4" spans="1:7" ht="15.75" x14ac:dyDescent="0.25">
      <c r="A4" s="3"/>
      <c r="B4" s="19"/>
      <c r="C4" s="3" t="s">
        <v>17</v>
      </c>
      <c r="D4" s="4"/>
      <c r="E4" s="4"/>
    </row>
    <row r="5" spans="1:7" ht="15.75" x14ac:dyDescent="0.25">
      <c r="A5" s="3"/>
      <c r="B5" s="19"/>
      <c r="C5" s="3" t="s">
        <v>23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40" t="s">
        <v>19</v>
      </c>
      <c r="B8" s="41"/>
      <c r="C8" s="41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/>
      <c r="C10" s="26" t="str">
        <f t="shared" ref="C10:C14" si="0">IF(ISBLANK(B10)," ",VLOOKUP(B10,LYC,2,FALSE)&amp;" "&amp;VLOOKUP(B10,LYC,3,FALSE)&amp;",  "&amp;VLOOKUP(B10,LYC,7,FALSE))</f>
        <v xml:space="preserve"> </v>
      </c>
      <c r="D10" s="20"/>
      <c r="E10" s="13"/>
      <c r="F10" s="13"/>
      <c r="G10" s="23"/>
    </row>
    <row r="11" spans="1:7" x14ac:dyDescent="0.25">
      <c r="A11" s="14">
        <v>2</v>
      </c>
      <c r="B11" s="12"/>
      <c r="C11" s="10" t="str">
        <f t="shared" si="0"/>
        <v xml:space="preserve"> </v>
      </c>
      <c r="D11" s="12"/>
      <c r="E11" s="11"/>
      <c r="F11" s="13"/>
    </row>
    <row r="12" spans="1:7" x14ac:dyDescent="0.25">
      <c r="A12" s="14">
        <v>3</v>
      </c>
      <c r="B12" s="12"/>
      <c r="C12" s="10" t="str">
        <f t="shared" si="0"/>
        <v xml:space="preserve"> </v>
      </c>
      <c r="D12" s="12"/>
      <c r="E12" s="11"/>
      <c r="F12" s="13"/>
    </row>
    <row r="13" spans="1:7" x14ac:dyDescent="0.25">
      <c r="A13" s="14">
        <v>4</v>
      </c>
      <c r="B13" s="12"/>
      <c r="C13" s="10" t="str">
        <f t="shared" si="0"/>
        <v xml:space="preserve"> </v>
      </c>
      <c r="D13" s="12"/>
      <c r="E13" s="11"/>
      <c r="F13" s="13"/>
    </row>
    <row r="14" spans="1:7" x14ac:dyDescent="0.25">
      <c r="A14" s="14">
        <v>5</v>
      </c>
      <c r="B14" s="12"/>
      <c r="C14" s="10" t="str">
        <f t="shared" si="0"/>
        <v xml:space="preserve"> </v>
      </c>
      <c r="D14" s="12"/>
      <c r="E14" s="11"/>
      <c r="F14" s="13"/>
    </row>
    <row r="15" spans="1:7" x14ac:dyDescent="0.25">
      <c r="A15" s="22"/>
      <c r="B15" s="22"/>
      <c r="C15" s="22"/>
    </row>
    <row r="16" spans="1:7" x14ac:dyDescent="0.25">
      <c r="A16" s="40" t="s">
        <v>20</v>
      </c>
      <c r="B16" s="41"/>
      <c r="C16" s="41"/>
    </row>
    <row r="17" spans="1:6" x14ac:dyDescent="0.25">
      <c r="A17" s="13" t="s">
        <v>2</v>
      </c>
      <c r="B17" s="20" t="s">
        <v>3</v>
      </c>
      <c r="C17" s="13" t="s">
        <v>1</v>
      </c>
      <c r="D17" s="13" t="s">
        <v>4</v>
      </c>
      <c r="E17" s="13" t="s">
        <v>5</v>
      </c>
      <c r="F17" s="13" t="s">
        <v>6</v>
      </c>
    </row>
    <row r="18" spans="1:6" x14ac:dyDescent="0.25">
      <c r="A18" s="14">
        <v>1</v>
      </c>
      <c r="B18" s="20"/>
      <c r="C18" s="26" t="str">
        <f t="shared" ref="C18:C22" si="1">IF(ISBLANK(B18)," ",VLOOKUP(B18,LYC,2,FALSE)&amp;" "&amp;VLOOKUP(B18,LYC,3,FALSE)&amp;",  "&amp;VLOOKUP(B18,LYC,7,FALSE))</f>
        <v xml:space="preserve"> </v>
      </c>
      <c r="D18" s="20"/>
      <c r="E18" s="13"/>
      <c r="F18" s="13"/>
    </row>
    <row r="19" spans="1:6" x14ac:dyDescent="0.25">
      <c r="A19" s="14">
        <v>2</v>
      </c>
      <c r="B19" s="28"/>
      <c r="C19" s="10" t="str">
        <f t="shared" si="1"/>
        <v xml:space="preserve"> </v>
      </c>
      <c r="D19" s="28"/>
      <c r="E19" s="29"/>
      <c r="F19" s="13"/>
    </row>
    <row r="20" spans="1:6" x14ac:dyDescent="0.25">
      <c r="A20" s="14">
        <v>3</v>
      </c>
      <c r="B20" s="28"/>
      <c r="C20" s="10" t="str">
        <f t="shared" si="1"/>
        <v xml:space="preserve"> </v>
      </c>
      <c r="D20" s="28"/>
      <c r="E20" s="29"/>
      <c r="F20" s="29"/>
    </row>
    <row r="21" spans="1:6" x14ac:dyDescent="0.25">
      <c r="A21" s="14">
        <v>4</v>
      </c>
      <c r="B21" s="28"/>
      <c r="C21" s="10" t="str">
        <f t="shared" si="1"/>
        <v xml:space="preserve"> </v>
      </c>
      <c r="D21" s="28"/>
      <c r="E21" s="29"/>
      <c r="F21" s="29"/>
    </row>
    <row r="22" spans="1:6" x14ac:dyDescent="0.25">
      <c r="A22" s="14">
        <v>5</v>
      </c>
      <c r="B22" s="28"/>
      <c r="C22" s="10" t="str">
        <f t="shared" si="1"/>
        <v xml:space="preserve"> </v>
      </c>
      <c r="D22" s="28"/>
      <c r="E22" s="29"/>
      <c r="F22" s="29"/>
    </row>
    <row r="24" spans="1:6" x14ac:dyDescent="0.25">
      <c r="A24" s="40" t="s">
        <v>21</v>
      </c>
      <c r="B24" s="41"/>
      <c r="C24" s="41"/>
    </row>
    <row r="25" spans="1:6" x14ac:dyDescent="0.25">
      <c r="A25" s="13" t="s">
        <v>2</v>
      </c>
      <c r="B25" s="20" t="s">
        <v>3</v>
      </c>
      <c r="C25" s="13" t="s">
        <v>1</v>
      </c>
      <c r="D25" s="13" t="s">
        <v>4</v>
      </c>
      <c r="E25" s="13" t="s">
        <v>5</v>
      </c>
      <c r="F25" s="13" t="s">
        <v>6</v>
      </c>
    </row>
    <row r="26" spans="1:6" x14ac:dyDescent="0.25">
      <c r="A26" s="14">
        <v>1</v>
      </c>
      <c r="B26" s="20"/>
      <c r="C26" s="26" t="str">
        <f t="shared" ref="C26:C30" si="2">IF(ISBLANK(B26)," ",VLOOKUP(B26,LYC,2,FALSE)&amp;" "&amp;VLOOKUP(B26,LYC,3,FALSE)&amp;",  "&amp;VLOOKUP(B26,LYC,7,FALSE))</f>
        <v xml:space="preserve"> </v>
      </c>
      <c r="D26" s="20"/>
      <c r="E26" s="13"/>
      <c r="F26" s="13"/>
    </row>
    <row r="27" spans="1:6" x14ac:dyDescent="0.25">
      <c r="A27" s="14">
        <v>2</v>
      </c>
      <c r="B27" s="20"/>
      <c r="C27" s="26" t="str">
        <f t="shared" si="2"/>
        <v xml:space="preserve"> </v>
      </c>
      <c r="D27" s="20"/>
      <c r="E27" s="13"/>
      <c r="F27" s="13"/>
    </row>
    <row r="28" spans="1:6" x14ac:dyDescent="0.25">
      <c r="A28" s="14">
        <v>3</v>
      </c>
      <c r="B28" s="20"/>
      <c r="C28" s="26" t="str">
        <f t="shared" si="2"/>
        <v xml:space="preserve"> </v>
      </c>
      <c r="D28" s="20"/>
      <c r="E28" s="13"/>
      <c r="F28" s="13"/>
    </row>
    <row r="29" spans="1:6" x14ac:dyDescent="0.25">
      <c r="A29" s="14">
        <v>4</v>
      </c>
      <c r="B29" s="20"/>
      <c r="C29" s="26" t="str">
        <f t="shared" si="2"/>
        <v xml:space="preserve"> </v>
      </c>
      <c r="D29" s="20"/>
      <c r="E29" s="13"/>
      <c r="F29" s="13"/>
    </row>
    <row r="30" spans="1:6" x14ac:dyDescent="0.25">
      <c r="A30" s="27">
        <v>5</v>
      </c>
      <c r="B30" s="28"/>
      <c r="C30" s="10" t="str">
        <f t="shared" si="2"/>
        <v xml:space="preserve"> </v>
      </c>
      <c r="D30" s="28"/>
      <c r="E30" s="29"/>
      <c r="F30" s="29"/>
    </row>
    <row r="32" spans="1:6" x14ac:dyDescent="0.25">
      <c r="A32" s="40" t="s">
        <v>22</v>
      </c>
      <c r="B32" s="41"/>
      <c r="C32" s="41"/>
    </row>
    <row r="33" spans="1:6" x14ac:dyDescent="0.25">
      <c r="A33" s="13" t="s">
        <v>2</v>
      </c>
      <c r="B33" s="20" t="s">
        <v>3</v>
      </c>
      <c r="C33" s="13" t="s">
        <v>1</v>
      </c>
      <c r="D33" s="13" t="s">
        <v>4</v>
      </c>
      <c r="E33" s="13" t="s">
        <v>5</v>
      </c>
      <c r="F33" s="13" t="s">
        <v>6</v>
      </c>
    </row>
    <row r="34" spans="1:6" x14ac:dyDescent="0.25">
      <c r="A34" s="14">
        <v>1</v>
      </c>
      <c r="B34" s="20"/>
      <c r="C34" s="26" t="str">
        <f t="shared" ref="C34:C38" si="3">IF(ISBLANK(B34)," ",VLOOKUP(B34,LYC,2,FALSE)&amp;" "&amp;VLOOKUP(B34,LYC,3,FALSE)&amp;",  "&amp;VLOOKUP(B34,LYC,7,FALSE))</f>
        <v xml:space="preserve"> </v>
      </c>
      <c r="D34" s="20"/>
      <c r="E34" s="13"/>
      <c r="F34" s="13"/>
    </row>
    <row r="35" spans="1:6" x14ac:dyDescent="0.25">
      <c r="A35" s="14">
        <v>2</v>
      </c>
      <c r="B35" s="20"/>
      <c r="C35" s="26" t="str">
        <f t="shared" si="3"/>
        <v xml:space="preserve"> </v>
      </c>
      <c r="D35" s="20"/>
      <c r="E35" s="13"/>
      <c r="F35" s="13"/>
    </row>
    <row r="36" spans="1:6" x14ac:dyDescent="0.25">
      <c r="A36" s="14">
        <v>3</v>
      </c>
      <c r="B36" s="20"/>
      <c r="C36" s="26" t="str">
        <f t="shared" si="3"/>
        <v xml:space="preserve"> </v>
      </c>
      <c r="D36" s="20"/>
      <c r="E36" s="13"/>
      <c r="F36" s="13"/>
    </row>
    <row r="37" spans="1:6" x14ac:dyDescent="0.25">
      <c r="A37" s="14">
        <v>4</v>
      </c>
      <c r="B37" s="20"/>
      <c r="C37" s="26" t="str">
        <f t="shared" si="3"/>
        <v xml:space="preserve"> </v>
      </c>
      <c r="D37" s="20"/>
      <c r="E37" s="13"/>
      <c r="F37" s="13"/>
    </row>
    <row r="38" spans="1:6" x14ac:dyDescent="0.25">
      <c r="A38" s="27">
        <v>5</v>
      </c>
      <c r="B38" s="28"/>
      <c r="C38" s="10" t="str">
        <f t="shared" si="3"/>
        <v xml:space="preserve"> </v>
      </c>
      <c r="D38" s="28"/>
      <c r="E38" s="29"/>
      <c r="F38" s="29"/>
    </row>
  </sheetData>
  <mergeCells count="4">
    <mergeCell ref="A8:C8"/>
    <mergeCell ref="A16:C16"/>
    <mergeCell ref="A24:C24"/>
    <mergeCell ref="A32:C3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3" sqref="A23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7.28515625" style="8" customWidth="1"/>
    <col min="4" max="4" width="5.42578125" style="8" customWidth="1"/>
    <col min="5" max="5" width="8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11</v>
      </c>
      <c r="D2" s="5"/>
      <c r="E2" s="5"/>
      <c r="F2" s="6"/>
    </row>
    <row r="3" spans="1:7" ht="15.75" x14ac:dyDescent="0.25">
      <c r="A3" s="2"/>
      <c r="B3" s="18"/>
      <c r="C3" s="3" t="s">
        <v>24</v>
      </c>
      <c r="D3" s="7"/>
      <c r="E3" s="7"/>
      <c r="F3" s="6"/>
    </row>
    <row r="4" spans="1:7" ht="15.75" x14ac:dyDescent="0.25">
      <c r="A4" s="3"/>
      <c r="B4" s="19"/>
      <c r="C4" s="3" t="s">
        <v>17</v>
      </c>
      <c r="D4" s="4"/>
      <c r="E4" s="4"/>
    </row>
    <row r="5" spans="1:7" ht="15.75" x14ac:dyDescent="0.25">
      <c r="A5" s="3"/>
      <c r="B5" s="19"/>
      <c r="C5" s="3" t="s">
        <v>25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40" t="s">
        <v>8</v>
      </c>
      <c r="B8" s="41"/>
      <c r="C8" s="41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245</v>
      </c>
      <c r="C10" s="26" t="str">
        <f t="shared" ref="C10:C13" si="0">IF(ISBLANK(B10)," ",VLOOKUP(B10,LYC,2,FALSE)&amp;" "&amp;VLOOKUP(B10,LYC,3,FALSE)&amp;",  "&amp;VLOOKUP(B10,LYC,7,FALSE))</f>
        <v>COL GUILLAUME DES AUTELS,  CHAROLLES</v>
      </c>
      <c r="D10" s="20">
        <v>1</v>
      </c>
      <c r="E10" s="13" t="s">
        <v>56</v>
      </c>
      <c r="F10" s="13"/>
      <c r="G10" s="23"/>
    </row>
    <row r="11" spans="1:7" x14ac:dyDescent="0.25">
      <c r="A11" s="14">
        <v>2</v>
      </c>
      <c r="B11" s="12">
        <v>312</v>
      </c>
      <c r="C11" s="10" t="str">
        <f t="shared" si="0"/>
        <v>COL ST CYR,  MATOUR</v>
      </c>
      <c r="D11" s="12">
        <v>1</v>
      </c>
      <c r="E11" s="11" t="s">
        <v>58</v>
      </c>
      <c r="F11" s="13"/>
    </row>
    <row r="12" spans="1:7" x14ac:dyDescent="0.25">
      <c r="A12" s="14">
        <v>3</v>
      </c>
      <c r="B12" s="12">
        <v>295</v>
      </c>
      <c r="C12" s="10" t="str">
        <f t="shared" si="0"/>
        <v>COL HENRI VINCENOT,  LOUHANS</v>
      </c>
      <c r="D12" s="12">
        <v>1</v>
      </c>
      <c r="E12" s="11" t="s">
        <v>59</v>
      </c>
      <c r="F12" s="13"/>
    </row>
    <row r="13" spans="1:7" x14ac:dyDescent="0.25">
      <c r="A13" s="14">
        <v>4</v>
      </c>
      <c r="B13" s="12">
        <v>312</v>
      </c>
      <c r="C13" s="10" t="str">
        <f t="shared" si="0"/>
        <v>COL ST CYR,  MATOUR</v>
      </c>
      <c r="D13" s="12">
        <v>2</v>
      </c>
      <c r="E13" s="11" t="s">
        <v>60</v>
      </c>
      <c r="F13" s="13"/>
    </row>
    <row r="14" spans="1:7" x14ac:dyDescent="0.25">
      <c r="A14" s="22"/>
      <c r="B14" s="22"/>
      <c r="C14" s="22"/>
    </row>
    <row r="15" spans="1:7" x14ac:dyDescent="0.25">
      <c r="A15" s="40" t="s">
        <v>12</v>
      </c>
      <c r="B15" s="41"/>
      <c r="C15" s="41"/>
    </row>
    <row r="16" spans="1:7" x14ac:dyDescent="0.25">
      <c r="A16" s="13" t="s">
        <v>2</v>
      </c>
      <c r="B16" s="20" t="s">
        <v>3</v>
      </c>
      <c r="C16" s="13" t="s">
        <v>1</v>
      </c>
      <c r="D16" s="13" t="s">
        <v>4</v>
      </c>
      <c r="E16" s="13" t="s">
        <v>5</v>
      </c>
      <c r="F16" s="13" t="s">
        <v>6</v>
      </c>
    </row>
    <row r="17" spans="1:6" x14ac:dyDescent="0.25">
      <c r="A17" s="14">
        <v>1</v>
      </c>
      <c r="B17" s="20">
        <v>245</v>
      </c>
      <c r="C17" s="26" t="str">
        <f t="shared" ref="C17:C20" si="1">IF(ISBLANK(B17)," ",VLOOKUP(B17,LYC,2,FALSE)&amp;" "&amp;VLOOKUP(B17,LYC,3,FALSE)&amp;",  "&amp;VLOOKUP(B17,LYC,7,FALSE))</f>
        <v>COL GUILLAUME DES AUTELS,  CHAROLLES</v>
      </c>
      <c r="D17" s="20">
        <v>2</v>
      </c>
      <c r="E17" s="13" t="s">
        <v>56</v>
      </c>
      <c r="F17" s="13"/>
    </row>
    <row r="18" spans="1:6" x14ac:dyDescent="0.25">
      <c r="A18" s="14">
        <v>2</v>
      </c>
      <c r="B18" s="28">
        <v>229</v>
      </c>
      <c r="C18" s="10" t="str">
        <f t="shared" si="1"/>
        <v>COL CAMILLE CHEVALIER,  CHALON SUR SAONE</v>
      </c>
      <c r="D18" s="28">
        <v>2</v>
      </c>
      <c r="E18" s="29" t="s">
        <v>58</v>
      </c>
      <c r="F18" s="29"/>
    </row>
    <row r="19" spans="1:6" x14ac:dyDescent="0.25">
      <c r="A19" s="14">
        <v>3</v>
      </c>
      <c r="B19" s="28">
        <v>229</v>
      </c>
      <c r="C19" s="10" t="str">
        <f t="shared" si="1"/>
        <v>COL CAMILLE CHEVALIER,  CHALON SUR SAONE</v>
      </c>
      <c r="D19" s="28">
        <v>1</v>
      </c>
      <c r="E19" s="29" t="s">
        <v>59</v>
      </c>
      <c r="F19" s="29"/>
    </row>
    <row r="20" spans="1:6" x14ac:dyDescent="0.25">
      <c r="A20" s="14">
        <v>4</v>
      </c>
      <c r="B20" s="28">
        <v>229</v>
      </c>
      <c r="C20" s="10" t="str">
        <f t="shared" si="1"/>
        <v>COL CAMILLE CHEVALIER,  CHALON SUR SAONE</v>
      </c>
      <c r="D20" s="28">
        <v>3</v>
      </c>
      <c r="E20" s="29" t="s">
        <v>60</v>
      </c>
      <c r="F20" s="29"/>
    </row>
    <row r="21" spans="1:6" x14ac:dyDescent="0.25">
      <c r="A21" s="14">
        <v>5</v>
      </c>
      <c r="B21" s="28">
        <v>295</v>
      </c>
      <c r="C21" s="10" t="str">
        <f t="shared" ref="C21:C22" si="2">IF(ISBLANK(B21)," ",VLOOKUP(B21,LYC,2,FALSE)&amp;" "&amp;VLOOKUP(B21,LYC,3,FALSE)&amp;",  "&amp;VLOOKUP(B21,LYC,7,FALSE))</f>
        <v>COL HENRI VINCENOT,  LOUHANS</v>
      </c>
      <c r="D21" s="28">
        <v>2</v>
      </c>
      <c r="E21" s="29" t="s">
        <v>61</v>
      </c>
      <c r="F21" s="29"/>
    </row>
    <row r="22" spans="1:6" x14ac:dyDescent="0.25">
      <c r="A22" s="14">
        <v>6</v>
      </c>
      <c r="B22" s="28">
        <v>312</v>
      </c>
      <c r="C22" s="10" t="str">
        <f t="shared" si="2"/>
        <v>COL ST CYR,  MATOUR</v>
      </c>
      <c r="D22" s="28">
        <v>3</v>
      </c>
      <c r="E22" s="29" t="s">
        <v>62</v>
      </c>
      <c r="F22" s="29"/>
    </row>
  </sheetData>
  <mergeCells count="2">
    <mergeCell ref="A8:C8"/>
    <mergeCell ref="A15:C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15" sqref="I15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3.7109375" style="8" customWidth="1"/>
    <col min="4" max="4" width="5.42578125" style="8" customWidth="1"/>
    <col min="5" max="5" width="8" style="8" customWidth="1"/>
    <col min="6" max="6" width="5" style="8" customWidth="1"/>
    <col min="7" max="7" width="6" style="8" customWidth="1"/>
    <col min="8" max="8" width="7.140625" style="8" customWidth="1"/>
    <col min="9" max="16384" width="11.42578125" style="8"/>
  </cols>
  <sheetData>
    <row r="1" spans="1:8" ht="21" x14ac:dyDescent="0.35">
      <c r="A1" s="1"/>
      <c r="B1" s="17"/>
      <c r="C1" s="1" t="s">
        <v>0</v>
      </c>
      <c r="D1" s="5"/>
      <c r="E1" s="5"/>
      <c r="F1" s="6"/>
    </row>
    <row r="2" spans="1:8" ht="21" x14ac:dyDescent="0.35">
      <c r="A2" s="1"/>
      <c r="B2" s="17"/>
      <c r="C2" s="1" t="s">
        <v>11</v>
      </c>
      <c r="D2" s="5"/>
      <c r="E2" s="5"/>
      <c r="F2" s="6"/>
    </row>
    <row r="3" spans="1:8" ht="15.75" x14ac:dyDescent="0.25">
      <c r="A3" s="2"/>
      <c r="B3" s="18"/>
      <c r="C3" s="3" t="s">
        <v>74</v>
      </c>
      <c r="D3" s="7"/>
      <c r="E3" s="7"/>
      <c r="F3" s="6"/>
    </row>
    <row r="4" spans="1:8" ht="15.75" x14ac:dyDescent="0.25">
      <c r="A4" s="3"/>
      <c r="B4" s="19"/>
      <c r="C4" s="3" t="s">
        <v>17</v>
      </c>
      <c r="D4" s="4"/>
      <c r="E4" s="4"/>
    </row>
    <row r="5" spans="1:8" ht="15.75" x14ac:dyDescent="0.25">
      <c r="A5" s="3"/>
      <c r="B5" s="19"/>
      <c r="C5" s="3" t="s">
        <v>25</v>
      </c>
      <c r="D5" s="4"/>
      <c r="E5" s="4"/>
    </row>
    <row r="6" spans="1:8" ht="15.75" customHeight="1" x14ac:dyDescent="0.25">
      <c r="A6" s="3"/>
      <c r="B6" s="19"/>
      <c r="C6" s="3"/>
      <c r="D6" s="4"/>
      <c r="E6" s="4"/>
    </row>
    <row r="8" spans="1:8" x14ac:dyDescent="0.25">
      <c r="A8" s="40" t="s">
        <v>8</v>
      </c>
      <c r="B8" s="41"/>
      <c r="C8" s="41"/>
    </row>
    <row r="9" spans="1:8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  <c r="G9" s="37" t="s">
        <v>63</v>
      </c>
      <c r="H9" s="37" t="s">
        <v>64</v>
      </c>
    </row>
    <row r="10" spans="1:8" x14ac:dyDescent="0.25">
      <c r="A10" s="14">
        <v>1</v>
      </c>
      <c r="B10" s="20">
        <v>294</v>
      </c>
      <c r="C10" s="26" t="str">
        <f t="shared" ref="C10:C13" si="0">IF(ISBLANK(B10)," ",VLOOKUP(B10,LYC,2,FALSE)&amp;" "&amp;VLOOKUP(B10,LYC,3,FALSE)&amp;",  "&amp;VLOOKUP(B10,LYC,7,FALSE))</f>
        <v>COL LA CROIX MENEE,  LE CREUSOT</v>
      </c>
      <c r="D10" s="20">
        <v>1</v>
      </c>
      <c r="E10" s="13" t="s">
        <v>65</v>
      </c>
      <c r="F10" s="13" t="s">
        <v>36</v>
      </c>
      <c r="G10" s="23" t="s">
        <v>56</v>
      </c>
      <c r="H10" s="8" t="s">
        <v>58</v>
      </c>
    </row>
    <row r="11" spans="1:8" x14ac:dyDescent="0.25">
      <c r="A11" s="14">
        <v>1</v>
      </c>
      <c r="B11" s="12">
        <v>266</v>
      </c>
      <c r="C11" s="10" t="str">
        <f t="shared" si="0"/>
        <v>COL ROGER SEMET,  DIGOIN</v>
      </c>
      <c r="D11" s="12">
        <v>1</v>
      </c>
      <c r="E11" s="11" t="s">
        <v>65</v>
      </c>
      <c r="F11" s="13" t="s">
        <v>36</v>
      </c>
      <c r="G11" s="8" t="s">
        <v>58</v>
      </c>
      <c r="H11" s="8" t="s">
        <v>56</v>
      </c>
    </row>
    <row r="12" spans="1:8" x14ac:dyDescent="0.25">
      <c r="A12" s="14">
        <v>3</v>
      </c>
      <c r="B12" s="12">
        <v>245</v>
      </c>
      <c r="C12" s="10" t="str">
        <f t="shared" si="0"/>
        <v>COL GUILLAUME DES AUTELS,  CHAROLLES</v>
      </c>
      <c r="D12" s="12">
        <v>1</v>
      </c>
      <c r="E12" s="11" t="s">
        <v>57</v>
      </c>
      <c r="F12" s="13" t="s">
        <v>71</v>
      </c>
      <c r="G12" s="38" t="s">
        <v>59</v>
      </c>
      <c r="H12" s="38" t="s">
        <v>56</v>
      </c>
    </row>
    <row r="13" spans="1:8" x14ac:dyDescent="0.25">
      <c r="A13" s="14">
        <v>4</v>
      </c>
      <c r="B13" s="12">
        <v>295</v>
      </c>
      <c r="C13" s="10" t="str">
        <f t="shared" si="0"/>
        <v>COL HENRI VINCENOT,  LOUHANS</v>
      </c>
      <c r="D13" s="12">
        <v>1</v>
      </c>
      <c r="E13" s="11" t="s">
        <v>66</v>
      </c>
      <c r="F13" s="13" t="s">
        <v>36</v>
      </c>
      <c r="G13" s="38" t="s">
        <v>59</v>
      </c>
      <c r="H13" s="38" t="s">
        <v>59</v>
      </c>
    </row>
    <row r="14" spans="1:8" x14ac:dyDescent="0.25">
      <c r="A14" s="14">
        <v>4</v>
      </c>
      <c r="B14" s="12">
        <v>312</v>
      </c>
      <c r="C14" s="10" t="str">
        <f t="shared" ref="C14" si="1">IF(ISBLANK(B14)," ",VLOOKUP(B14,LYC,2,FALSE)&amp;" "&amp;VLOOKUP(B14,LYC,3,FALSE)&amp;",  "&amp;VLOOKUP(B14,LYC,7,FALSE))</f>
        <v>COL ST CYR,  MATOUR</v>
      </c>
      <c r="D14" s="12">
        <v>1</v>
      </c>
      <c r="E14" s="11" t="s">
        <v>75</v>
      </c>
      <c r="F14" s="13" t="s">
        <v>36</v>
      </c>
      <c r="G14" s="38" t="s">
        <v>60</v>
      </c>
      <c r="H14" s="38" t="s">
        <v>58</v>
      </c>
    </row>
    <row r="15" spans="1:8" x14ac:dyDescent="0.25">
      <c r="A15" s="14">
        <v>6</v>
      </c>
      <c r="B15" s="12">
        <v>312</v>
      </c>
      <c r="C15" s="10" t="str">
        <f t="shared" ref="C15" si="2">IF(ISBLANK(B15)," ",VLOOKUP(B15,LYC,2,FALSE)&amp;" "&amp;VLOOKUP(B15,LYC,3,FALSE)&amp;",  "&amp;VLOOKUP(B15,LYC,7,FALSE))</f>
        <v>COL ST CYR,  MATOUR</v>
      </c>
      <c r="D15" s="12">
        <v>2</v>
      </c>
      <c r="E15" s="11" t="s">
        <v>68</v>
      </c>
      <c r="F15" s="13"/>
      <c r="G15" s="38" t="s">
        <v>61</v>
      </c>
      <c r="H15" s="38" t="s">
        <v>60</v>
      </c>
    </row>
    <row r="16" spans="1:8" x14ac:dyDescent="0.25">
      <c r="A16" s="24"/>
      <c r="B16" s="15"/>
      <c r="C16" s="39" t="s">
        <v>70</v>
      </c>
      <c r="D16" s="15"/>
      <c r="E16" s="9"/>
      <c r="F16" s="30"/>
      <c r="G16" s="38"/>
      <c r="H16" s="38"/>
    </row>
    <row r="17" spans="1:8" x14ac:dyDescent="0.25">
      <c r="A17" s="22"/>
      <c r="B17" s="22"/>
      <c r="C17" s="22"/>
    </row>
    <row r="18" spans="1:8" x14ac:dyDescent="0.25">
      <c r="A18" s="40" t="s">
        <v>12</v>
      </c>
      <c r="B18" s="41"/>
      <c r="C18" s="41"/>
    </row>
    <row r="19" spans="1:8" x14ac:dyDescent="0.25">
      <c r="A19" s="13" t="s">
        <v>2</v>
      </c>
      <c r="B19" s="20" t="s">
        <v>3</v>
      </c>
      <c r="C19" s="13" t="s">
        <v>1</v>
      </c>
      <c r="D19" s="13" t="s">
        <v>4</v>
      </c>
      <c r="E19" s="13" t="s">
        <v>5</v>
      </c>
      <c r="F19" s="13" t="s">
        <v>6</v>
      </c>
      <c r="G19" s="37" t="s">
        <v>63</v>
      </c>
      <c r="H19" s="37" t="s">
        <v>64</v>
      </c>
    </row>
    <row r="20" spans="1:8" x14ac:dyDescent="0.25">
      <c r="A20" s="14">
        <v>1</v>
      </c>
      <c r="B20" s="20">
        <v>245</v>
      </c>
      <c r="C20" s="26" t="str">
        <f t="shared" ref="C20:C25" si="3">IF(ISBLANK(B20)," ",VLOOKUP(B20,LYC,2,FALSE)&amp;" "&amp;VLOOKUP(B20,LYC,3,FALSE)&amp;",  "&amp;VLOOKUP(B20,LYC,7,FALSE))</f>
        <v>COL GUILLAUME DES AUTELS,  CHAROLLES</v>
      </c>
      <c r="D20" s="20">
        <v>2</v>
      </c>
      <c r="E20" s="13" t="s">
        <v>65</v>
      </c>
      <c r="F20" s="13"/>
      <c r="G20" s="32">
        <v>11</v>
      </c>
      <c r="H20" s="32">
        <v>12</v>
      </c>
    </row>
    <row r="21" spans="1:8" x14ac:dyDescent="0.25">
      <c r="A21" s="14">
        <v>1</v>
      </c>
      <c r="B21" s="20">
        <v>266</v>
      </c>
      <c r="C21" s="26" t="str">
        <f t="shared" si="3"/>
        <v>COL ROGER SEMET,  DIGOIN</v>
      </c>
      <c r="D21" s="20">
        <v>2</v>
      </c>
      <c r="E21" s="13" t="s">
        <v>65</v>
      </c>
      <c r="F21" s="13"/>
      <c r="G21" s="32">
        <v>12</v>
      </c>
      <c r="H21" s="32">
        <v>11</v>
      </c>
    </row>
    <row r="22" spans="1:8" x14ac:dyDescent="0.25">
      <c r="A22" s="14">
        <v>3</v>
      </c>
      <c r="B22" s="28">
        <v>294</v>
      </c>
      <c r="C22" s="10" t="str">
        <f t="shared" si="3"/>
        <v>COL LA CROIX MENEE,  LE CREUSOT</v>
      </c>
      <c r="D22" s="28">
        <v>2</v>
      </c>
      <c r="E22" s="29" t="s">
        <v>67</v>
      </c>
      <c r="F22" s="29"/>
      <c r="G22" s="32">
        <v>7</v>
      </c>
      <c r="H22" s="32">
        <v>12</v>
      </c>
    </row>
    <row r="23" spans="1:8" x14ac:dyDescent="0.25">
      <c r="A23" s="14">
        <v>3</v>
      </c>
      <c r="B23" s="28">
        <v>229</v>
      </c>
      <c r="C23" s="10" t="str">
        <f t="shared" si="3"/>
        <v>COL CAMILLE CHEVALIER,  CHALON SUR SAONE</v>
      </c>
      <c r="D23" s="28">
        <v>3</v>
      </c>
      <c r="E23" s="29" t="s">
        <v>67</v>
      </c>
      <c r="F23" s="29"/>
      <c r="G23" s="32">
        <v>10</v>
      </c>
      <c r="H23" s="32">
        <v>9</v>
      </c>
    </row>
    <row r="24" spans="1:8" x14ac:dyDescent="0.25">
      <c r="A24" s="14">
        <v>3</v>
      </c>
      <c r="B24" s="28">
        <v>295</v>
      </c>
      <c r="C24" s="10" t="str">
        <f t="shared" si="3"/>
        <v>COL HENRI VINCENOT,  LOUHANS</v>
      </c>
      <c r="D24" s="28">
        <v>2</v>
      </c>
      <c r="E24" s="29" t="s">
        <v>67</v>
      </c>
      <c r="F24" s="29"/>
      <c r="G24" s="32">
        <v>11</v>
      </c>
      <c r="H24" s="32">
        <v>8</v>
      </c>
    </row>
    <row r="25" spans="1:8" x14ac:dyDescent="0.25">
      <c r="A25" s="14">
        <v>3</v>
      </c>
      <c r="B25" s="28">
        <v>229</v>
      </c>
      <c r="C25" s="10" t="str">
        <f t="shared" si="3"/>
        <v>COL CAMILLE CHEVALIER,  CHALON SUR SAONE</v>
      </c>
      <c r="D25" s="28">
        <v>2</v>
      </c>
      <c r="E25" s="29" t="s">
        <v>67</v>
      </c>
      <c r="F25" s="29"/>
      <c r="G25" s="32">
        <v>8</v>
      </c>
      <c r="H25" s="32">
        <v>11</v>
      </c>
    </row>
    <row r="26" spans="1:8" x14ac:dyDescent="0.25">
      <c r="A26" s="14">
        <v>7</v>
      </c>
      <c r="B26" s="28">
        <v>229</v>
      </c>
      <c r="C26" s="10" t="str">
        <f t="shared" ref="C26" si="4">IF(ISBLANK(B26)," ",VLOOKUP(B26,LYC,2,FALSE)&amp;" "&amp;VLOOKUP(B26,LYC,3,FALSE)&amp;",  "&amp;VLOOKUP(B26,LYC,7,FALSE))</f>
        <v>COL CAMILLE CHEVALIER,  CHALON SUR SAONE</v>
      </c>
      <c r="D26" s="28">
        <v>1</v>
      </c>
      <c r="E26" s="29" t="s">
        <v>69</v>
      </c>
      <c r="F26" s="29"/>
      <c r="G26" s="32">
        <v>6</v>
      </c>
      <c r="H26" s="32">
        <v>10</v>
      </c>
    </row>
    <row r="27" spans="1:8" x14ac:dyDescent="0.25">
      <c r="A27" s="14">
        <v>7</v>
      </c>
      <c r="B27" s="28">
        <v>312</v>
      </c>
      <c r="C27" s="10" t="str">
        <f t="shared" ref="C27" si="5">IF(ISBLANK(B27)," ",VLOOKUP(B27,LYC,2,FALSE)&amp;" "&amp;VLOOKUP(B27,LYC,3,FALSE)&amp;",  "&amp;VLOOKUP(B27,LYC,7,FALSE))</f>
        <v>COL ST CYR,  MATOUR</v>
      </c>
      <c r="D27" s="28">
        <v>3</v>
      </c>
      <c r="E27" s="29" t="s">
        <v>69</v>
      </c>
      <c r="F27" s="29"/>
      <c r="G27" s="32">
        <v>9</v>
      </c>
      <c r="H27" s="32">
        <v>7</v>
      </c>
    </row>
  </sheetData>
  <mergeCells count="2">
    <mergeCell ref="A8:C8"/>
    <mergeCell ref="A18:C1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8" sqref="C18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8.5703125" style="8" customWidth="1"/>
    <col min="4" max="4" width="5.42578125" style="8" customWidth="1"/>
    <col min="5" max="5" width="14.28515625" style="8" customWidth="1"/>
    <col min="6" max="6" width="8.2851562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26</v>
      </c>
      <c r="D2" s="5"/>
      <c r="E2" s="5"/>
      <c r="F2" s="6"/>
    </row>
    <row r="3" spans="1:7" ht="15.75" x14ac:dyDescent="0.25">
      <c r="A3" s="2"/>
      <c r="B3" s="18"/>
      <c r="C3" s="3" t="s">
        <v>24</v>
      </c>
      <c r="D3" s="7"/>
      <c r="E3" s="7"/>
      <c r="F3" s="6"/>
    </row>
    <row r="4" spans="1:7" ht="15.75" x14ac:dyDescent="0.25">
      <c r="A4" s="3"/>
      <c r="B4" s="19"/>
      <c r="C4" s="3" t="s">
        <v>17</v>
      </c>
      <c r="D4" s="4"/>
      <c r="E4" s="4"/>
    </row>
    <row r="5" spans="1:7" ht="15.75" x14ac:dyDescent="0.25">
      <c r="A5" s="3"/>
      <c r="B5" s="19"/>
      <c r="C5" s="3" t="s">
        <v>23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40"/>
      <c r="B8" s="41"/>
      <c r="C8" s="41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202</v>
      </c>
      <c r="C10" s="26" t="str">
        <f t="shared" ref="C10:C12" si="0">IF(ISBLANK(B10)," ",VLOOKUP(B10,LYC,2,FALSE)&amp;" "&amp;VLOOKUP(B10,LYC,3,FALSE)&amp;",  "&amp;VLOOKUP(B10,LYC,7,FALSE))</f>
        <v>LYC MILITAIRE,  AUTUN CEDEX</v>
      </c>
      <c r="D10" s="20">
        <v>1</v>
      </c>
      <c r="E10" s="13" t="s">
        <v>37</v>
      </c>
      <c r="F10" s="13" t="s">
        <v>36</v>
      </c>
      <c r="G10" s="23"/>
    </row>
    <row r="11" spans="1:7" x14ac:dyDescent="0.25">
      <c r="A11" s="14">
        <v>2</v>
      </c>
      <c r="B11" s="12">
        <v>272</v>
      </c>
      <c r="C11" s="10" t="str">
        <f t="shared" si="0"/>
        <v>LA AGRICOLE FONTAINES,  FONTAINES</v>
      </c>
      <c r="D11" s="12">
        <v>1</v>
      </c>
      <c r="E11" s="11" t="s">
        <v>38</v>
      </c>
      <c r="F11" s="13"/>
    </row>
    <row r="12" spans="1:7" x14ac:dyDescent="0.25">
      <c r="A12" s="14">
        <v>3</v>
      </c>
      <c r="B12" s="12">
        <v>272</v>
      </c>
      <c r="C12" s="10" t="str">
        <f t="shared" si="0"/>
        <v>LA AGRICOLE FONTAINES,  FONTAINES</v>
      </c>
      <c r="D12" s="12">
        <v>2</v>
      </c>
      <c r="E12" s="11" t="s">
        <v>39</v>
      </c>
      <c r="F12" s="13"/>
    </row>
    <row r="13" spans="1:7" x14ac:dyDescent="0.25">
      <c r="A13" s="22"/>
      <c r="B13" s="22"/>
      <c r="C13" s="22"/>
    </row>
    <row r="14" spans="1:7" x14ac:dyDescent="0.25">
      <c r="A14" s="43" t="s">
        <v>40</v>
      </c>
      <c r="B14" s="43"/>
      <c r="C14" s="43"/>
    </row>
    <row r="15" spans="1:7" x14ac:dyDescent="0.25">
      <c r="A15" s="43" t="s">
        <v>41</v>
      </c>
      <c r="B15" s="43"/>
      <c r="C15" s="43"/>
    </row>
    <row r="16" spans="1:7" x14ac:dyDescent="0.25">
      <c r="A16" s="43" t="s">
        <v>42</v>
      </c>
      <c r="B16" s="43"/>
      <c r="C16" s="43"/>
    </row>
  </sheetData>
  <mergeCells count="4">
    <mergeCell ref="A8:C8"/>
    <mergeCell ref="A14:C14"/>
    <mergeCell ref="A15:C15"/>
    <mergeCell ref="A16:C1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18" sqref="G18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1.7109375" style="8" customWidth="1"/>
    <col min="4" max="4" width="5.42578125" style="8" customWidth="1"/>
    <col min="5" max="5" width="12.42578125" style="8" customWidth="1"/>
    <col min="6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27</v>
      </c>
      <c r="D2" s="5"/>
      <c r="E2" s="5"/>
      <c r="F2" s="6"/>
    </row>
    <row r="3" spans="1:6" ht="15.75" x14ac:dyDescent="0.25">
      <c r="A3" s="2"/>
      <c r="B3" s="18"/>
      <c r="C3" s="3" t="s">
        <v>24</v>
      </c>
      <c r="D3" s="7"/>
      <c r="E3" s="7"/>
      <c r="F3" s="6"/>
    </row>
    <row r="4" spans="1:6" ht="15.75" x14ac:dyDescent="0.25">
      <c r="A4" s="3"/>
      <c r="B4" s="19"/>
      <c r="C4" s="3" t="s">
        <v>17</v>
      </c>
      <c r="D4" s="4"/>
      <c r="E4" s="4"/>
    </row>
    <row r="5" spans="1:6" ht="15.75" x14ac:dyDescent="0.25">
      <c r="A5" s="3"/>
      <c r="B5" s="19"/>
      <c r="C5" s="3" t="s">
        <v>28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8" spans="1:6" x14ac:dyDescent="0.25">
      <c r="A8" s="24"/>
      <c r="B8" s="15"/>
      <c r="C8" s="25"/>
      <c r="D8" s="15"/>
      <c r="E8" s="9"/>
      <c r="F8" s="30"/>
    </row>
    <row r="9" spans="1:6" x14ac:dyDescent="0.25">
      <c r="A9" s="22"/>
      <c r="B9" s="22"/>
      <c r="C9" s="22" t="s">
        <v>15</v>
      </c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>
        <v>202</v>
      </c>
      <c r="C11" s="26" t="str">
        <f t="shared" ref="C11:C12" si="0">IF(ISBLANK(B11)," ",VLOOKUP(B11,LYC,2,FALSE)&amp;" "&amp;VLOOKUP(B11,LYC,3,FALSE)&amp;",  "&amp;VLOOKUP(B11,LYC,7,FALSE))</f>
        <v>LYC MILITAIRE,  AUTUN CEDEX</v>
      </c>
      <c r="D11" s="20">
        <v>1</v>
      </c>
      <c r="E11" s="13" t="s">
        <v>37</v>
      </c>
      <c r="F11" s="13" t="s">
        <v>36</v>
      </c>
    </row>
    <row r="12" spans="1:6" x14ac:dyDescent="0.25">
      <c r="A12" s="14">
        <v>2</v>
      </c>
      <c r="B12" s="12">
        <v>272</v>
      </c>
      <c r="C12" s="10" t="str">
        <f t="shared" si="0"/>
        <v>LA AGRICOLE FONTAINES,  FONTAINES</v>
      </c>
      <c r="D12" s="12">
        <v>1</v>
      </c>
      <c r="E12" s="11" t="s">
        <v>46</v>
      </c>
      <c r="F12" s="13"/>
    </row>
    <row r="13" spans="1:6" x14ac:dyDescent="0.25">
      <c r="A13" s="14">
        <v>3</v>
      </c>
      <c r="B13" s="12">
        <v>245</v>
      </c>
      <c r="C13" s="10" t="str">
        <f t="shared" ref="C13" si="1">IF(ISBLANK(B13)," ",VLOOKUP(B13,LYC,2,FALSE)&amp;" "&amp;VLOOKUP(B13,LYC,3,FALSE)&amp;",  "&amp;VLOOKUP(B13,LYC,7,FALSE))</f>
        <v>COL GUILLAUME DES AUTELS,  CHAROLLES</v>
      </c>
      <c r="D13" s="12">
        <v>1</v>
      </c>
      <c r="E13" s="11" t="s">
        <v>39</v>
      </c>
      <c r="F13" s="13"/>
    </row>
    <row r="15" spans="1:6" x14ac:dyDescent="0.25">
      <c r="A15" s="43" t="s">
        <v>43</v>
      </c>
      <c r="B15" s="43"/>
      <c r="C15" s="43"/>
    </row>
    <row r="16" spans="1:6" x14ac:dyDescent="0.25">
      <c r="A16" s="43" t="s">
        <v>44</v>
      </c>
      <c r="B16" s="43"/>
      <c r="C16" s="43"/>
    </row>
    <row r="17" spans="1:3" x14ac:dyDescent="0.25">
      <c r="A17" s="43" t="s">
        <v>45</v>
      </c>
      <c r="B17" s="43"/>
      <c r="C17" s="43"/>
    </row>
  </sheetData>
  <mergeCells count="3">
    <mergeCell ref="A15:C15"/>
    <mergeCell ref="A16:C16"/>
    <mergeCell ref="A17:C1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16" sqref="I16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9.28515625" style="8" customWidth="1"/>
    <col min="4" max="4" width="5.42578125" style="8" customWidth="1"/>
    <col min="5" max="5" width="12" style="8" customWidth="1"/>
    <col min="6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29</v>
      </c>
      <c r="D2" s="5"/>
      <c r="E2" s="5"/>
      <c r="F2" s="6"/>
    </row>
    <row r="3" spans="1:6" ht="15.75" x14ac:dyDescent="0.25">
      <c r="A3" s="2"/>
      <c r="B3" s="18"/>
      <c r="C3" s="3" t="s">
        <v>14</v>
      </c>
      <c r="D3" s="7"/>
      <c r="E3" s="7"/>
      <c r="F3" s="6"/>
    </row>
    <row r="4" spans="1:6" ht="15.75" x14ac:dyDescent="0.25">
      <c r="A4" s="3"/>
      <c r="B4" s="19"/>
      <c r="C4" s="3" t="s">
        <v>17</v>
      </c>
      <c r="D4" s="4"/>
      <c r="E4" s="4"/>
    </row>
    <row r="5" spans="1:6" ht="15.75" x14ac:dyDescent="0.25">
      <c r="A5" s="3"/>
      <c r="B5" s="19"/>
      <c r="C5" s="3" t="s">
        <v>30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9" spans="1:6" x14ac:dyDescent="0.25">
      <c r="A9" s="41"/>
      <c r="B9" s="41"/>
      <c r="C9" s="41"/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/>
      <c r="C11" s="26" t="str">
        <f t="shared" ref="C11:C12" si="0">IF(ISBLANK(B11)," ",VLOOKUP(B11,LYC,2,FALSE)&amp;" "&amp;VLOOKUP(B11,LYC,3,FALSE)&amp;",  "&amp;VLOOKUP(B11,LYC,7,FALSE))</f>
        <v xml:space="preserve"> </v>
      </c>
      <c r="D11" s="20"/>
      <c r="E11" s="13"/>
      <c r="F11" s="13"/>
    </row>
    <row r="12" spans="1:6" x14ac:dyDescent="0.25">
      <c r="A12" s="27">
        <v>2</v>
      </c>
      <c r="B12" s="28"/>
      <c r="C12" s="10" t="str">
        <f t="shared" si="0"/>
        <v xml:space="preserve"> </v>
      </c>
      <c r="D12" s="28"/>
      <c r="E12" s="29"/>
      <c r="F12" s="29"/>
    </row>
    <row r="13" spans="1:6" x14ac:dyDescent="0.25">
      <c r="A13" s="21"/>
      <c r="B13" s="21"/>
      <c r="C13" s="21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C26" sqref="C26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10.28515625" style="8" customWidth="1"/>
    <col min="6" max="6" width="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32</v>
      </c>
      <c r="D2" s="5"/>
      <c r="E2" s="5"/>
      <c r="F2" s="6"/>
    </row>
    <row r="3" spans="1:10" ht="15.75" x14ac:dyDescent="0.25">
      <c r="A3" s="2"/>
      <c r="B3" s="18"/>
      <c r="C3" s="3" t="s">
        <v>24</v>
      </c>
      <c r="D3" s="7"/>
      <c r="E3" s="7"/>
      <c r="F3" s="6"/>
    </row>
    <row r="4" spans="1:10" ht="15.75" x14ac:dyDescent="0.25">
      <c r="A4" s="3"/>
      <c r="B4" s="19"/>
      <c r="C4" s="3" t="s">
        <v>17</v>
      </c>
      <c r="D4" s="4"/>
      <c r="E4" s="4"/>
    </row>
    <row r="5" spans="1:10" ht="15.75" x14ac:dyDescent="0.25">
      <c r="A5" s="3"/>
      <c r="B5" s="19"/>
      <c r="C5" s="3" t="s">
        <v>33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41" t="s">
        <v>35</v>
      </c>
      <c r="B8" s="41"/>
      <c r="C8" s="41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310</v>
      </c>
      <c r="C10" s="26" t="str">
        <f t="shared" ref="C10:C11" si="0">IF(ISBLANK(B10)," ",VLOOKUP(B10,LYC,2,FALSE)&amp;" "&amp;VLOOKUP(B10,LYC,3,FALSE)&amp;",  "&amp;VLOOKUP(B10,LYC,7,FALSE))</f>
        <v>COL JEAN MOULIN,  MARCIGNY</v>
      </c>
      <c r="D10" s="20">
        <v>1</v>
      </c>
      <c r="E10" s="13" t="s">
        <v>10</v>
      </c>
      <c r="F10" s="13" t="s">
        <v>36</v>
      </c>
      <c r="J10" s="31"/>
    </row>
    <row r="11" spans="1:10" x14ac:dyDescent="0.25">
      <c r="A11" s="14">
        <v>2</v>
      </c>
      <c r="B11" s="28">
        <v>306</v>
      </c>
      <c r="C11" s="10" t="str">
        <f t="shared" si="0"/>
        <v>COL NOTRE DAME,  MACON</v>
      </c>
      <c r="D11" s="28">
        <v>1</v>
      </c>
      <c r="E11" s="29"/>
      <c r="F11" s="29"/>
      <c r="J11"/>
    </row>
    <row r="12" spans="1:10" ht="16.5" x14ac:dyDescent="0.25">
      <c r="A12" s="14">
        <v>3</v>
      </c>
      <c r="B12" s="28">
        <v>310</v>
      </c>
      <c r="C12" s="10" t="str">
        <f t="shared" ref="C12:C20" si="1">IF(ISBLANK(B12)," ",VLOOKUP(B12,LYC,2,FALSE)&amp;" "&amp;VLOOKUP(B12,LYC,3,FALSE)&amp;",  "&amp;VLOOKUP(B12,LYC,7,FALSE))</f>
        <v>COL JEAN MOULIN,  MARCIGNY</v>
      </c>
      <c r="D12" s="28">
        <v>2</v>
      </c>
      <c r="E12" s="29"/>
      <c r="F12" s="29"/>
      <c r="J12" s="31"/>
    </row>
    <row r="13" spans="1:10" x14ac:dyDescent="0.25">
      <c r="A13" s="14">
        <v>4</v>
      </c>
      <c r="B13" s="28">
        <v>304</v>
      </c>
      <c r="C13" s="10" t="str">
        <f t="shared" si="1"/>
        <v>COL ST EXUPERY,  MACON</v>
      </c>
      <c r="D13" s="28">
        <v>1</v>
      </c>
      <c r="E13" s="29"/>
      <c r="F13" s="29"/>
      <c r="J13"/>
    </row>
    <row r="14" spans="1:10" ht="16.5" x14ac:dyDescent="0.25">
      <c r="A14" s="14">
        <v>5</v>
      </c>
      <c r="B14" s="28">
        <v>310</v>
      </c>
      <c r="C14" s="10" t="str">
        <f t="shared" si="1"/>
        <v>COL JEAN MOULIN,  MARCIGNY</v>
      </c>
      <c r="D14" s="28">
        <v>3</v>
      </c>
      <c r="E14" s="29"/>
      <c r="F14" s="29"/>
      <c r="J14" s="31"/>
    </row>
    <row r="15" spans="1:10" x14ac:dyDescent="0.25">
      <c r="A15" s="14">
        <v>6</v>
      </c>
      <c r="B15" s="28">
        <v>260</v>
      </c>
      <c r="C15" s="10" t="str">
        <f t="shared" si="1"/>
        <v>COL LES DIMES,  CUISERY</v>
      </c>
      <c r="D15" s="28">
        <v>1</v>
      </c>
      <c r="E15" s="29"/>
      <c r="F15" s="29"/>
      <c r="J15"/>
    </row>
    <row r="16" spans="1:10" ht="16.5" x14ac:dyDescent="0.25">
      <c r="A16" s="14">
        <v>7</v>
      </c>
      <c r="B16" s="28">
        <v>334</v>
      </c>
      <c r="C16" s="10" t="str">
        <f t="shared" si="1"/>
        <v>COL DAVID NIEPCE,  SENNECEY LE GRAND</v>
      </c>
      <c r="D16" s="28">
        <v>1</v>
      </c>
      <c r="E16" s="29"/>
      <c r="F16" s="29"/>
      <c r="J16" s="31"/>
    </row>
    <row r="17" spans="1:10" x14ac:dyDescent="0.25">
      <c r="A17" s="14">
        <v>8</v>
      </c>
      <c r="B17" s="28">
        <v>316</v>
      </c>
      <c r="C17" s="10" t="str">
        <f t="shared" si="1"/>
        <v>COL JEAN MOULIN,  MONTCEAU LES MINES</v>
      </c>
      <c r="D17" s="28">
        <v>2</v>
      </c>
      <c r="E17" s="29"/>
      <c r="F17" s="29"/>
      <c r="J17"/>
    </row>
    <row r="18" spans="1:10" ht="16.5" x14ac:dyDescent="0.25">
      <c r="A18" s="14">
        <v>9</v>
      </c>
      <c r="B18" s="28">
        <v>203</v>
      </c>
      <c r="C18" s="10" t="str">
        <f t="shared" si="1"/>
        <v>COL MILITAIRE,  AUTUN CEDEX</v>
      </c>
      <c r="D18" s="28">
        <v>1</v>
      </c>
      <c r="E18" s="29"/>
      <c r="F18" s="29"/>
      <c r="J18" s="31"/>
    </row>
    <row r="19" spans="1:10" x14ac:dyDescent="0.25">
      <c r="A19" s="14">
        <v>10</v>
      </c>
      <c r="B19" s="28">
        <v>304</v>
      </c>
      <c r="C19" s="10" t="str">
        <f t="shared" si="1"/>
        <v>COL ST EXUPERY,  MACON</v>
      </c>
      <c r="D19" s="28">
        <v>2</v>
      </c>
      <c r="E19" s="29"/>
      <c r="F19" s="29"/>
      <c r="J19"/>
    </row>
    <row r="20" spans="1:10" ht="16.5" x14ac:dyDescent="0.25">
      <c r="A20" s="14">
        <v>11</v>
      </c>
      <c r="B20" s="28">
        <v>316</v>
      </c>
      <c r="C20" s="10" t="str">
        <f t="shared" si="1"/>
        <v>COL JEAN MOULIN,  MONTCEAU LES MINES</v>
      </c>
      <c r="D20" s="28">
        <v>1</v>
      </c>
      <c r="E20" s="29"/>
      <c r="F20" s="29"/>
      <c r="J20" s="31"/>
    </row>
    <row r="21" spans="1:10" x14ac:dyDescent="0.25">
      <c r="J21"/>
    </row>
    <row r="22" spans="1:10" ht="16.5" x14ac:dyDescent="0.25">
      <c r="A22" s="41" t="s">
        <v>34</v>
      </c>
      <c r="B22" s="41"/>
      <c r="C22" s="41"/>
      <c r="J22" s="31"/>
    </row>
    <row r="23" spans="1:10" x14ac:dyDescent="0.25">
      <c r="A23" s="13" t="s">
        <v>2</v>
      </c>
      <c r="B23" s="20" t="s">
        <v>3</v>
      </c>
      <c r="C23" s="13" t="s">
        <v>1</v>
      </c>
      <c r="D23" s="13" t="s">
        <v>4</v>
      </c>
      <c r="E23" s="13" t="s">
        <v>5</v>
      </c>
      <c r="F23" s="13" t="s">
        <v>6</v>
      </c>
      <c r="J23"/>
    </row>
    <row r="24" spans="1:10" ht="16.5" x14ac:dyDescent="0.25">
      <c r="A24" s="14">
        <v>1</v>
      </c>
      <c r="B24" s="20">
        <v>310</v>
      </c>
      <c r="C24" s="26" t="str">
        <f t="shared" ref="C24:C32" si="2">IF(ISBLANK(B24)," ",VLOOKUP(B24,LYC,2,FALSE)&amp;" "&amp;VLOOKUP(B24,LYC,3,FALSE)&amp;",  "&amp;VLOOKUP(B24,LYC,7,FALSE))</f>
        <v>COL JEAN MOULIN,  MARCIGNY</v>
      </c>
      <c r="D24" s="20">
        <v>1</v>
      </c>
      <c r="E24" s="13" t="s">
        <v>10</v>
      </c>
      <c r="F24" s="13" t="s">
        <v>36</v>
      </c>
      <c r="J24" s="31"/>
    </row>
    <row r="25" spans="1:10" x14ac:dyDescent="0.25">
      <c r="A25" s="14">
        <v>2</v>
      </c>
      <c r="B25" s="28">
        <v>306</v>
      </c>
      <c r="C25" s="10" t="str">
        <f t="shared" si="2"/>
        <v>COL NOTRE DAME,  MACON</v>
      </c>
      <c r="D25" s="28">
        <v>1</v>
      </c>
      <c r="E25" s="29"/>
      <c r="F25" s="29"/>
      <c r="J25"/>
    </row>
    <row r="26" spans="1:10" ht="16.5" x14ac:dyDescent="0.25">
      <c r="A26" s="14">
        <v>3</v>
      </c>
      <c r="B26" s="28">
        <v>260</v>
      </c>
      <c r="C26" s="10" t="str">
        <f t="shared" si="2"/>
        <v>COL LES DIMES,  CUISERY</v>
      </c>
      <c r="D26" s="28">
        <v>1</v>
      </c>
      <c r="E26" s="29"/>
      <c r="F26" s="29"/>
      <c r="J26" s="31"/>
    </row>
    <row r="27" spans="1:10" x14ac:dyDescent="0.25">
      <c r="A27" s="14">
        <v>4</v>
      </c>
      <c r="B27" s="28">
        <v>310</v>
      </c>
      <c r="C27" s="10" t="str">
        <f t="shared" si="2"/>
        <v>COL JEAN MOULIN,  MARCIGNY</v>
      </c>
      <c r="D27" s="28">
        <v>2</v>
      </c>
      <c r="E27" s="29"/>
      <c r="F27" s="29"/>
      <c r="J27"/>
    </row>
    <row r="28" spans="1:10" ht="16.5" x14ac:dyDescent="0.25">
      <c r="A28" s="14">
        <v>5</v>
      </c>
      <c r="B28" s="28">
        <v>310</v>
      </c>
      <c r="C28" s="10" t="str">
        <f t="shared" si="2"/>
        <v>COL JEAN MOULIN,  MARCIGNY</v>
      </c>
      <c r="D28" s="28">
        <v>3</v>
      </c>
      <c r="E28" s="29"/>
      <c r="F28" s="29"/>
      <c r="J28" s="31"/>
    </row>
    <row r="29" spans="1:10" x14ac:dyDescent="0.25">
      <c r="A29" s="14">
        <v>6</v>
      </c>
      <c r="B29" s="28">
        <v>203</v>
      </c>
      <c r="C29" s="10" t="str">
        <f t="shared" si="2"/>
        <v>COL MILITAIRE,  AUTUN CEDEX</v>
      </c>
      <c r="D29" s="28">
        <v>1</v>
      </c>
      <c r="E29" s="29"/>
      <c r="F29" s="29"/>
      <c r="J29"/>
    </row>
    <row r="30" spans="1:10" ht="16.5" x14ac:dyDescent="0.25">
      <c r="A30" s="14">
        <v>7</v>
      </c>
      <c r="B30" s="28">
        <v>304</v>
      </c>
      <c r="C30" s="10" t="str">
        <f t="shared" si="2"/>
        <v>COL ST EXUPERY,  MACON</v>
      </c>
      <c r="D30" s="28">
        <v>1</v>
      </c>
      <c r="E30" s="29"/>
      <c r="F30" s="29"/>
      <c r="J30" s="31"/>
    </row>
    <row r="31" spans="1:10" x14ac:dyDescent="0.25">
      <c r="A31" s="14">
        <v>8</v>
      </c>
      <c r="B31" s="28">
        <v>310</v>
      </c>
      <c r="C31" s="10" t="str">
        <f t="shared" si="2"/>
        <v>COL JEAN MOULIN,  MARCIGNY</v>
      </c>
      <c r="D31" s="28">
        <v>4</v>
      </c>
      <c r="E31" s="29"/>
      <c r="F31" s="29"/>
      <c r="J31"/>
    </row>
    <row r="32" spans="1:10" ht="16.5" x14ac:dyDescent="0.25">
      <c r="A32" s="14">
        <v>9</v>
      </c>
      <c r="B32" s="28">
        <v>304</v>
      </c>
      <c r="C32" s="10" t="str">
        <f t="shared" si="2"/>
        <v>COL ST EXUPERY,  MACON</v>
      </c>
      <c r="D32" s="28">
        <v>2</v>
      </c>
      <c r="E32" s="29"/>
      <c r="F32" s="29"/>
      <c r="J32" s="31"/>
    </row>
    <row r="33" spans="10:10" ht="16.5" x14ac:dyDescent="0.25">
      <c r="J33" s="31"/>
    </row>
    <row r="34" spans="10:10" x14ac:dyDescent="0.25">
      <c r="J34"/>
    </row>
    <row r="35" spans="10:10" ht="16.5" x14ac:dyDescent="0.25">
      <c r="J35" s="31"/>
    </row>
    <row r="36" spans="10:10" x14ac:dyDescent="0.25">
      <c r="J36"/>
    </row>
    <row r="37" spans="10:10" ht="16.5" x14ac:dyDescent="0.25">
      <c r="J37" s="31"/>
    </row>
    <row r="38" spans="10:10" x14ac:dyDescent="0.25">
      <c r="J38"/>
    </row>
    <row r="39" spans="10:10" ht="16.5" x14ac:dyDescent="0.25">
      <c r="J39" s="31"/>
    </row>
    <row r="40" spans="10:10" x14ac:dyDescent="0.25">
      <c r="J40"/>
    </row>
    <row r="41" spans="10:10" ht="16.5" x14ac:dyDescent="0.25">
      <c r="J41" s="31"/>
    </row>
    <row r="42" spans="10:10" x14ac:dyDescent="0.25">
      <c r="J42"/>
    </row>
    <row r="43" spans="10:10" ht="16.5" x14ac:dyDescent="0.25">
      <c r="J43" s="31"/>
    </row>
    <row r="44" spans="10:10" x14ac:dyDescent="0.25">
      <c r="J44"/>
    </row>
    <row r="45" spans="10:10" ht="16.5" x14ac:dyDescent="0.25">
      <c r="J45" s="31"/>
    </row>
    <row r="46" spans="10:10" x14ac:dyDescent="0.25">
      <c r="J46"/>
    </row>
    <row r="47" spans="10:10" ht="16.5" x14ac:dyDescent="0.25">
      <c r="J47" s="31"/>
    </row>
    <row r="48" spans="10:10" x14ac:dyDescent="0.25">
      <c r="J48"/>
    </row>
    <row r="49" spans="10:10" ht="16.5" x14ac:dyDescent="0.25">
      <c r="J49" s="31"/>
    </row>
  </sheetData>
  <mergeCells count="2">
    <mergeCell ref="A8:C8"/>
    <mergeCell ref="A22:C2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20" sqref="H20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5.140625" style="8" customWidth="1"/>
    <col min="4" max="4" width="5.42578125" style="8" customWidth="1"/>
    <col min="5" max="5" width="11" style="8" customWidth="1"/>
    <col min="6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7</v>
      </c>
      <c r="D2" s="5"/>
      <c r="E2" s="5"/>
      <c r="F2" s="6"/>
    </row>
    <row r="3" spans="1:6" ht="15.75" x14ac:dyDescent="0.25">
      <c r="A3" s="2"/>
      <c r="B3" s="18"/>
      <c r="C3" s="3" t="s">
        <v>31</v>
      </c>
      <c r="D3" s="7"/>
      <c r="E3" s="7"/>
      <c r="F3" s="6"/>
    </row>
    <row r="4" spans="1:6" ht="15.75" x14ac:dyDescent="0.25">
      <c r="A4" s="3"/>
      <c r="B4" s="19"/>
      <c r="C4" s="3" t="s">
        <v>17</v>
      </c>
      <c r="D4" s="4"/>
      <c r="E4" s="4"/>
    </row>
    <row r="5" spans="1:6" ht="15.75" x14ac:dyDescent="0.25">
      <c r="A5" s="3"/>
      <c r="B5" s="19"/>
      <c r="C5" s="3" t="s">
        <v>13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9" spans="1:6" x14ac:dyDescent="0.25">
      <c r="A9" s="41" t="s">
        <v>72</v>
      </c>
      <c r="B9" s="41"/>
      <c r="C9" s="41"/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>
        <v>292</v>
      </c>
      <c r="C11" s="26" t="str">
        <f t="shared" ref="C11:C13" si="0">IF(ISBLANK(B11)," ",VLOOKUP(B11,LYC,2,FALSE)&amp;" "&amp;VLOOKUP(B11,LYC,3,FALSE)&amp;",  "&amp;VLOOKUP(B11,LYC,7,FALSE))</f>
        <v>LYC LEON BLUM,  LE CREUSOT CEDEX</v>
      </c>
      <c r="D11" s="20">
        <v>1</v>
      </c>
      <c r="E11" s="13" t="s">
        <v>10</v>
      </c>
      <c r="F11" s="13" t="s">
        <v>36</v>
      </c>
    </row>
    <row r="12" spans="1:6" x14ac:dyDescent="0.25">
      <c r="A12" s="14">
        <v>2</v>
      </c>
      <c r="B12" s="28">
        <v>350</v>
      </c>
      <c r="C12" s="10" t="str">
        <f t="shared" si="0"/>
        <v>LYC GABRIEL VOISIN,  TOURNUS</v>
      </c>
      <c r="D12" s="28">
        <v>1</v>
      </c>
      <c r="E12" s="29"/>
      <c r="F12" s="29"/>
    </row>
    <row r="13" spans="1:6" x14ac:dyDescent="0.25">
      <c r="A13" s="14">
        <v>3</v>
      </c>
      <c r="B13" s="12">
        <v>222</v>
      </c>
      <c r="C13" s="10" t="str">
        <f t="shared" si="0"/>
        <v>LYC PONTUS DE TYARD,  CHALON SUR SAONE</v>
      </c>
      <c r="D13" s="12">
        <v>1</v>
      </c>
      <c r="E13" s="11"/>
      <c r="F13" s="11"/>
    </row>
    <row r="14" spans="1:6" x14ac:dyDescent="0.25">
      <c r="A14" s="14">
        <v>4</v>
      </c>
      <c r="B14" s="12">
        <v>292</v>
      </c>
      <c r="C14" s="10" t="str">
        <f t="shared" ref="C14" si="1">IF(ISBLANK(B14)," ",VLOOKUP(B14,LYC,2,FALSE)&amp;" "&amp;VLOOKUP(B14,LYC,3,FALSE)&amp;",  "&amp;VLOOKUP(B14,LYC,7,FALSE))</f>
        <v>LYC LEON BLUM,  LE CREUSOT CEDEX</v>
      </c>
      <c r="D14" s="12">
        <v>2</v>
      </c>
      <c r="E14" s="11"/>
      <c r="F14" s="11"/>
    </row>
    <row r="17" spans="1:6" x14ac:dyDescent="0.25">
      <c r="A17" s="41" t="s">
        <v>73</v>
      </c>
      <c r="B17" s="41"/>
      <c r="C17" s="41"/>
    </row>
    <row r="18" spans="1:6" x14ac:dyDescent="0.25">
      <c r="A18" s="13" t="s">
        <v>2</v>
      </c>
      <c r="B18" s="20" t="s">
        <v>3</v>
      </c>
      <c r="C18" s="13" t="s">
        <v>1</v>
      </c>
      <c r="D18" s="13" t="s">
        <v>4</v>
      </c>
      <c r="E18" s="13" t="s">
        <v>5</v>
      </c>
      <c r="F18" s="13" t="s">
        <v>6</v>
      </c>
    </row>
    <row r="19" spans="1:6" x14ac:dyDescent="0.25">
      <c r="A19" s="14">
        <v>1</v>
      </c>
      <c r="B19" s="20">
        <v>298</v>
      </c>
      <c r="C19" s="26" t="str">
        <f t="shared" ref="C19:C22" si="2">IF(ISBLANK(B19)," ",VLOOKUP(B19,LYC,2,FALSE)&amp;" "&amp;VLOOKUP(B19,LYC,3,FALSE)&amp;",  "&amp;VLOOKUP(B19,LYC,7,FALSE))</f>
        <v>LYC RENE CASSIN,  MACON</v>
      </c>
      <c r="D19" s="20">
        <v>1</v>
      </c>
      <c r="E19" s="13" t="s">
        <v>10</v>
      </c>
      <c r="F19" s="13" t="s">
        <v>36</v>
      </c>
    </row>
    <row r="20" spans="1:6" x14ac:dyDescent="0.25">
      <c r="A20" s="14">
        <v>2</v>
      </c>
      <c r="B20" s="28">
        <v>202</v>
      </c>
      <c r="C20" s="10" t="str">
        <f t="shared" si="2"/>
        <v>LYC MILITAIRE,  AUTUN CEDEX</v>
      </c>
      <c r="D20" s="28">
        <v>1</v>
      </c>
      <c r="E20" s="29"/>
      <c r="F20" s="29"/>
    </row>
    <row r="21" spans="1:6" x14ac:dyDescent="0.25">
      <c r="A21" s="14">
        <v>3</v>
      </c>
      <c r="B21" s="12">
        <v>299</v>
      </c>
      <c r="C21" s="10" t="str">
        <f t="shared" si="2"/>
        <v>LYC PRIVE OZANAM,  MACON</v>
      </c>
      <c r="D21" s="12">
        <v>1</v>
      </c>
      <c r="E21" s="11"/>
      <c r="F21" s="11"/>
    </row>
    <row r="22" spans="1:6" x14ac:dyDescent="0.25">
      <c r="A22" s="14">
        <v>4</v>
      </c>
      <c r="B22" s="12">
        <v>253</v>
      </c>
      <c r="C22" s="10" t="str">
        <f t="shared" si="2"/>
        <v>LYC LA PRAT'S,  CLUNY</v>
      </c>
      <c r="D22" s="12">
        <v>1</v>
      </c>
      <c r="E22" s="11"/>
      <c r="F22" s="11"/>
    </row>
  </sheetData>
  <mergeCells count="2">
    <mergeCell ref="A9:C9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BAD LYC TRIO ZONE OUEST T1</vt:lpstr>
      <vt:lpstr>BAD LYC TRIO ZONE EST T1 </vt:lpstr>
      <vt:lpstr>ESCALADE COL J3</vt:lpstr>
      <vt:lpstr>CLASSEMENT FINAL ESC COL </vt:lpstr>
      <vt:lpstr>FINALE FOOT LYC CG</vt:lpstr>
      <vt:lpstr>FINALE HAND LYC CG</vt:lpstr>
      <vt:lpstr>TOUCH RUGBY J1</vt:lpstr>
      <vt:lpstr>FINALE VOLLEY COL MF MG</vt:lpstr>
      <vt:lpstr>FINALE VOLLEY LYC CG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2022-03-21T10:47:18Z</dcterms:modified>
</cp:coreProperties>
</file>